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3" i="81" l="1"/>
  <c r="Q8"/>
  <c r="Q92"/>
  <c r="Q28"/>
  <c r="Q72"/>
  <c r="Q76"/>
  <c r="Q60"/>
  <c r="Q85"/>
  <c r="Q26"/>
  <c r="Q4"/>
  <c r="Q56"/>
  <c r="Q84"/>
  <c r="Q64"/>
  <c r="Q9"/>
  <c r="Q40"/>
  <c r="Q89"/>
  <c r="T2" i="82"/>
  <c r="T2" i="79"/>
  <c r="DM99" i="11"/>
  <c r="Q88" i="81"/>
  <c r="Q52"/>
  <c r="Q36"/>
  <c r="Q2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A11" i="63" s="1"/>
  <c r="AC11" i="14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A13" i="63" s="1"/>
  <c r="AC13" i="14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A17" i="63" s="1"/>
  <c r="AC17" i="14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A19" i="63" s="1"/>
  <c r="AC19" i="14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A21" i="63" s="1"/>
  <c r="AC21" i="14"/>
  <c r="X22"/>
  <c r="AA22" i="61" s="1"/>
  <c r="Y22" i="14"/>
  <c r="Z22"/>
  <c r="AA22"/>
  <c r="AB22"/>
  <c r="AA22" i="63" s="1"/>
  <c r="AC22" i="14"/>
  <c r="X23"/>
  <c r="Y23"/>
  <c r="Z23"/>
  <c r="AA23"/>
  <c r="AB23"/>
  <c r="AA23" i="63" s="1"/>
  <c r="AC23" i="14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A27" i="63" s="1"/>
  <c r="AC27" i="14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A33" i="63" s="1"/>
  <c r="AC33" i="14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A35" i="63" s="1"/>
  <c r="AC35" i="14"/>
  <c r="X36"/>
  <c r="AA36" i="61" s="1"/>
  <c r="Y36" i="14"/>
  <c r="Z36"/>
  <c r="AA36"/>
  <c r="AB36"/>
  <c r="AC36"/>
  <c r="X37"/>
  <c r="Y37"/>
  <c r="Z37"/>
  <c r="AA37" i="62" s="1"/>
  <c r="AA37" i="14"/>
  <c r="AB37"/>
  <c r="AA37" i="63" s="1"/>
  <c r="AC37" i="14"/>
  <c r="X38"/>
  <c r="AA38" i="61" s="1"/>
  <c r="Y38" i="14"/>
  <c r="Z38"/>
  <c r="AA38"/>
  <c r="AB38"/>
  <c r="AA38" i="63" s="1"/>
  <c r="AC38" i="14"/>
  <c r="X39"/>
  <c r="Y39"/>
  <c r="Z39"/>
  <c r="AA39"/>
  <c r="AB39"/>
  <c r="AA39" i="63" s="1"/>
  <c r="AC39" i="14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A41" i="63" s="1"/>
  <c r="AC41" i="14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A47" i="63" s="1"/>
  <c r="AC47" i="14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A49" i="63" s="1"/>
  <c r="AC49" i="14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A53" i="63" s="1"/>
  <c r="AC53" i="14"/>
  <c r="X54"/>
  <c r="AA54" i="61" s="1"/>
  <c r="Y54" i="14"/>
  <c r="Z54"/>
  <c r="AA54"/>
  <c r="AB54"/>
  <c r="AA54" i="63" s="1"/>
  <c r="AC54" i="14"/>
  <c r="X55"/>
  <c r="Y55"/>
  <c r="Z55"/>
  <c r="AA55"/>
  <c r="AB55"/>
  <c r="AA55" i="63" s="1"/>
  <c r="AC55" i="14"/>
  <c r="X56"/>
  <c r="Y56"/>
  <c r="Z56"/>
  <c r="AA56"/>
  <c r="AB56"/>
  <c r="AA56" i="63" s="1"/>
  <c r="AC56" i="14"/>
  <c r="X57"/>
  <c r="Y57"/>
  <c r="Z57"/>
  <c r="AA57" i="62" s="1"/>
  <c r="AA57" i="14"/>
  <c r="AB57"/>
  <c r="AA57" i="63" s="1"/>
  <c r="AC57" i="14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A63" i="63" s="1"/>
  <c r="AC63" i="14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A69" i="63" s="1"/>
  <c r="AC69" i="14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A73" i="63" s="1"/>
  <c r="AC73" i="14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A77" i="63" s="1"/>
  <c r="AC77" i="14"/>
  <c r="X78"/>
  <c r="AA78" i="61" s="1"/>
  <c r="Y78" i="14"/>
  <c r="Z78"/>
  <c r="AA78"/>
  <c r="AB78"/>
  <c r="AA78" i="63" s="1"/>
  <c r="AC78" i="14"/>
  <c r="X79"/>
  <c r="Y79"/>
  <c r="Z79"/>
  <c r="AA79"/>
  <c r="AB79"/>
  <c r="AA79" i="63" s="1"/>
  <c r="AC79" i="14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A83" i="63" s="1"/>
  <c r="AC83" i="14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A85" i="63" s="1"/>
  <c r="AC85" i="14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A89" i="63" s="1"/>
  <c r="AC89" i="14"/>
  <c r="X90"/>
  <c r="AA90" i="61" s="1"/>
  <c r="Y90" i="14"/>
  <c r="Z90"/>
  <c r="AA90"/>
  <c r="AB90"/>
  <c r="AA90" i="63" s="1"/>
  <c r="AC90" i="14"/>
  <c r="X91"/>
  <c r="Y91"/>
  <c r="Z91"/>
  <c r="AA91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/>
  <c r="AB93"/>
  <c r="AA93" i="63" s="1"/>
  <c r="AC93" i="14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A97" i="63" s="1"/>
  <c r="AC97" i="14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Y6"/>
  <c r="Z6"/>
  <c r="Y7"/>
  <c r="Z7"/>
  <c r="AB7"/>
  <c r="Y8"/>
  <c r="Z8"/>
  <c r="Y9"/>
  <c r="Z9"/>
  <c r="AA9"/>
  <c r="Y10"/>
  <c r="Z10"/>
  <c r="Y11"/>
  <c r="Z11"/>
  <c r="AB11"/>
  <c r="Y12"/>
  <c r="Z12"/>
  <c r="Y13"/>
  <c r="Z13"/>
  <c r="Y14"/>
  <c r="Z14"/>
  <c r="Y15"/>
  <c r="Z15"/>
  <c r="AA15"/>
  <c r="AB15"/>
  <c r="Y16"/>
  <c r="Z16"/>
  <c r="Y17"/>
  <c r="Z17"/>
  <c r="Y18"/>
  <c r="Z18"/>
  <c r="Y19"/>
  <c r="Z19"/>
  <c r="AB19"/>
  <c r="Y20"/>
  <c r="Z20"/>
  <c r="Y21"/>
  <c r="Z21"/>
  <c r="Y22"/>
  <c r="Z22"/>
  <c r="Y23"/>
  <c r="Z23"/>
  <c r="AB23"/>
  <c r="Y24"/>
  <c r="Z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Y33"/>
  <c r="Z33"/>
  <c r="Y34"/>
  <c r="Z34"/>
  <c r="Y35"/>
  <c r="Z35"/>
  <c r="AB35"/>
  <c r="Y36"/>
  <c r="Z36"/>
  <c r="AA36"/>
  <c r="Y37"/>
  <c r="Z37"/>
  <c r="Y38"/>
  <c r="Z38"/>
  <c r="Y39"/>
  <c r="Z39"/>
  <c r="AB39"/>
  <c r="Y40"/>
  <c r="Z40"/>
  <c r="Y41"/>
  <c r="Z41"/>
  <c r="Y42"/>
  <c r="Z42"/>
  <c r="Y43"/>
  <c r="Z43"/>
  <c r="AB43"/>
  <c r="Y44"/>
  <c r="Z44"/>
  <c r="Y45"/>
  <c r="Z45"/>
  <c r="AA45"/>
  <c r="Y46"/>
  <c r="Z46"/>
  <c r="Y47"/>
  <c r="Z47"/>
  <c r="AB47"/>
  <c r="Y48"/>
  <c r="Z48"/>
  <c r="Y49"/>
  <c r="Z49"/>
  <c r="Y50"/>
  <c r="Z50"/>
  <c r="Y51"/>
  <c r="Z51"/>
  <c r="AA51"/>
  <c r="AB51"/>
  <c r="Y52"/>
  <c r="Z52"/>
  <c r="Y53"/>
  <c r="Z53"/>
  <c r="Y54"/>
  <c r="Z54"/>
  <c r="Y55"/>
  <c r="Z55"/>
  <c r="AB55"/>
  <c r="Y56"/>
  <c r="Z56"/>
  <c r="Y57"/>
  <c r="Z57"/>
  <c r="Y58"/>
  <c r="Z58"/>
  <c r="Y59"/>
  <c r="Z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AA68"/>
  <c r="Y69"/>
  <c r="Z69"/>
  <c r="Y70"/>
  <c r="Z70"/>
  <c r="Y71"/>
  <c r="Z71"/>
  <c r="AA71"/>
  <c r="AB71"/>
  <c r="Y72"/>
  <c r="Z72"/>
  <c r="Y73"/>
  <c r="Z73"/>
  <c r="Y74"/>
  <c r="Z74"/>
  <c r="Y75"/>
  <c r="Z75"/>
  <c r="AB75"/>
  <c r="Y76"/>
  <c r="Z76"/>
  <c r="Y77"/>
  <c r="Z77"/>
  <c r="Y78"/>
  <c r="Z78"/>
  <c r="Y79"/>
  <c r="Z79"/>
  <c r="AB79"/>
  <c r="Y80"/>
  <c r="Z80"/>
  <c r="Y81"/>
  <c r="Z81"/>
  <c r="AA81"/>
  <c r="Y82"/>
  <c r="Z82"/>
  <c r="Y83"/>
  <c r="Z83"/>
  <c r="AB83"/>
  <c r="Y84"/>
  <c r="Z84"/>
  <c r="Y85"/>
  <c r="Z85"/>
  <c r="Y86"/>
  <c r="Z86"/>
  <c r="Y87"/>
  <c r="Z87"/>
  <c r="AA87"/>
  <c r="Y88"/>
  <c r="Z88"/>
  <c r="Y89"/>
  <c r="Z89"/>
  <c r="Y90"/>
  <c r="Z90"/>
  <c r="Y91"/>
  <c r="Z91"/>
  <c r="Y92"/>
  <c r="Z92"/>
  <c r="Y93"/>
  <c r="Z93"/>
  <c r="Y94"/>
  <c r="Z94"/>
  <c r="Y95"/>
  <c r="Z95"/>
  <c r="AA95"/>
  <c r="Y96"/>
  <c r="Z96"/>
  <c r="Y97"/>
  <c r="Z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9" i="63" l="1"/>
  <c r="AB85"/>
  <c r="AB81"/>
  <c r="AB77"/>
  <c r="AB73"/>
  <c r="AB69"/>
  <c r="AB68"/>
  <c r="AB28"/>
  <c r="AB89" i="62"/>
  <c r="AB81"/>
  <c r="AB69"/>
  <c r="AB52"/>
  <c r="AB20"/>
  <c r="AB89" i="61"/>
  <c r="AB81"/>
  <c r="AB77"/>
  <c r="AB73"/>
  <c r="AB88"/>
  <c r="AB8"/>
  <c r="AB4"/>
  <c r="AA97" i="62"/>
  <c r="AA93"/>
  <c r="AA91"/>
  <c r="AA89"/>
  <c r="AA5"/>
  <c r="AA6" i="61"/>
  <c r="AP99" i="29"/>
  <c r="AO99"/>
  <c r="AB96" i="63"/>
  <c r="AB92"/>
  <c r="AB88"/>
  <c r="AB84"/>
  <c r="AB80"/>
  <c r="AB76"/>
  <c r="AB64"/>
  <c r="AB40"/>
  <c r="AB12"/>
  <c r="AB8"/>
  <c r="AB4"/>
  <c r="AB97"/>
  <c r="AB93"/>
  <c r="AB97" i="62"/>
  <c r="AB93"/>
  <c r="AB85"/>
  <c r="AB65"/>
  <c r="AB45"/>
  <c r="AB9"/>
  <c r="AB60"/>
  <c r="AB96" i="61"/>
  <c r="AB92"/>
  <c r="AB84"/>
  <c r="AB80"/>
  <c r="AB76"/>
  <c r="AB72"/>
  <c r="AB68"/>
  <c r="AB64"/>
  <c r="AB60"/>
  <c r="AB56"/>
  <c r="AB52"/>
  <c r="AB48"/>
  <c r="AB44"/>
  <c r="AB40"/>
  <c r="AB36"/>
  <c r="AB32"/>
  <c r="AB28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U66"/>
  <c r="N66"/>
  <c r="U65"/>
  <c r="N65"/>
  <c r="F65"/>
  <c r="U64"/>
  <c r="N64"/>
  <c r="F64"/>
  <c r="U63"/>
  <c r="F63"/>
  <c r="U62"/>
  <c r="N62"/>
  <c r="U61"/>
  <c r="N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U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U19"/>
  <c r="U18"/>
  <c r="N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U55"/>
  <c r="F55"/>
  <c r="U54"/>
  <c r="U53"/>
  <c r="N53"/>
  <c r="F53"/>
  <c r="U52"/>
  <c r="U51"/>
  <c r="N51"/>
  <c r="U50"/>
  <c r="N50"/>
  <c r="F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6" i="56" l="1"/>
  <c r="F72" i="57"/>
  <c r="F66"/>
  <c r="F96" i="62"/>
  <c r="F96" i="56"/>
  <c r="F38" i="63"/>
  <c r="F90"/>
  <c r="F86"/>
  <c r="F80"/>
  <c r="F78"/>
  <c r="F74"/>
  <c r="F66"/>
  <c r="F62"/>
  <c r="F60"/>
  <c r="F54"/>
  <c r="F48"/>
  <c r="F44"/>
  <c r="C99"/>
  <c r="F32"/>
  <c r="F30"/>
  <c r="F26"/>
  <c r="F20"/>
  <c r="F16"/>
  <c r="F14"/>
  <c r="F4"/>
  <c r="F10"/>
  <c r="F67"/>
  <c r="F98" i="62"/>
  <c r="F90"/>
  <c r="F88"/>
  <c r="F84"/>
  <c r="F80"/>
  <c r="F76"/>
  <c r="F70"/>
  <c r="F66"/>
  <c r="F58"/>
  <c r="F54"/>
  <c r="F16"/>
  <c r="F14"/>
  <c r="F12"/>
  <c r="F10"/>
  <c r="F97"/>
  <c r="F94" i="61"/>
  <c r="F92"/>
  <c r="F90"/>
  <c r="F88"/>
  <c r="F78"/>
  <c r="F76"/>
  <c r="F70"/>
  <c r="F68"/>
  <c r="F62"/>
  <c r="F54"/>
  <c r="F52"/>
  <c r="F42"/>
  <c r="F38"/>
  <c r="F36"/>
  <c r="F32"/>
  <c r="F30"/>
  <c r="F22"/>
  <c r="F18"/>
  <c r="F16"/>
  <c r="F60"/>
  <c r="F28"/>
  <c r="F14"/>
  <c r="F12"/>
  <c r="F10"/>
  <c r="F6"/>
  <c r="F4"/>
  <c r="B99"/>
  <c r="F98" i="56"/>
  <c r="F94"/>
  <c r="F92"/>
  <c r="F90"/>
  <c r="F88"/>
  <c r="F86"/>
  <c r="F84"/>
  <c r="F82"/>
  <c r="F78"/>
  <c r="F76"/>
  <c r="F74"/>
  <c r="F72"/>
  <c r="F70"/>
  <c r="F58"/>
  <c r="F56"/>
  <c r="F54"/>
  <c r="F52"/>
  <c r="F46"/>
  <c r="F44"/>
  <c r="F42"/>
  <c r="F40"/>
  <c r="F26"/>
  <c r="F24"/>
  <c r="F22"/>
  <c r="F18"/>
  <c r="F16"/>
  <c r="F8"/>
  <c r="F4"/>
  <c r="F51"/>
  <c r="B99"/>
  <c r="F98" i="55"/>
  <c r="F92"/>
  <c r="F90"/>
  <c r="F82"/>
  <c r="C99"/>
  <c r="F66"/>
  <c r="F48"/>
  <c r="F44"/>
  <c r="F38"/>
  <c r="F34"/>
  <c r="F32"/>
  <c r="F30"/>
  <c r="F28"/>
  <c r="F24"/>
  <c r="F22"/>
  <c r="F20"/>
  <c r="F18"/>
  <c r="F8"/>
  <c r="F22" i="58"/>
  <c r="F12"/>
  <c r="F10"/>
  <c r="F8"/>
  <c r="F6"/>
  <c r="F4"/>
  <c r="F96" i="57"/>
  <c r="F94"/>
  <c r="F92"/>
  <c r="F90"/>
  <c r="F88"/>
  <c r="F78"/>
  <c r="F74"/>
  <c r="F70"/>
  <c r="F64"/>
  <c r="F58"/>
  <c r="F56"/>
  <c r="F50"/>
  <c r="F48"/>
  <c r="F42"/>
  <c r="F40"/>
  <c r="F34"/>
  <c r="F32"/>
  <c r="F28"/>
  <c r="F22"/>
  <c r="F20"/>
  <c r="F18"/>
  <c r="F12"/>
  <c r="F10"/>
  <c r="F4"/>
  <c r="F50" i="61"/>
  <c r="F44"/>
  <c r="F94" i="62"/>
  <c r="F72"/>
  <c r="F34"/>
  <c r="F28"/>
  <c r="F22"/>
  <c r="F80" i="56"/>
  <c r="F98" i="57"/>
  <c r="O99" i="81"/>
  <c r="L99"/>
  <c r="I99"/>
  <c r="F99"/>
  <c r="C99"/>
  <c r="F61" i="63"/>
  <c r="F58"/>
  <c r="F43"/>
  <c r="B99"/>
  <c r="C99" i="56"/>
  <c r="F1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48"/>
  <c r="V56"/>
  <c r="V4"/>
  <c r="V47"/>
  <c r="O51" i="56"/>
  <c r="N8" i="55"/>
  <c r="F9"/>
  <c r="I99"/>
  <c r="M99"/>
  <c r="N12"/>
  <c r="O12" s="1"/>
  <c r="F13"/>
  <c r="N28"/>
  <c r="O28" s="1"/>
  <c r="F29"/>
  <c r="N44"/>
  <c r="F45"/>
  <c r="N60"/>
  <c r="F61"/>
  <c r="O64"/>
  <c r="O80"/>
  <c r="V12"/>
  <c r="V28"/>
  <c r="V11" i="56"/>
  <c r="V18"/>
  <c r="B99" i="55"/>
  <c r="F3"/>
  <c r="K99"/>
  <c r="F5"/>
  <c r="N20"/>
  <c r="F21"/>
  <c r="N36"/>
  <c r="O36" s="1"/>
  <c r="F37"/>
  <c r="N52"/>
  <c r="O52" s="1"/>
  <c r="F53"/>
  <c r="O76"/>
  <c r="O37" i="56"/>
  <c r="O69"/>
  <c r="V44"/>
  <c r="J99" i="55"/>
  <c r="N24"/>
  <c r="N40"/>
  <c r="N56"/>
  <c r="O56" s="1"/>
  <c r="V64" i="56"/>
  <c r="B99" i="57"/>
  <c r="F3"/>
  <c r="K99"/>
  <c r="N82"/>
  <c r="F83"/>
  <c r="F97"/>
  <c r="C99" i="58"/>
  <c r="I99"/>
  <c r="M99"/>
  <c r="N4"/>
  <c r="F5"/>
  <c r="N12"/>
  <c r="F13"/>
  <c r="N20"/>
  <c r="F21"/>
  <c r="V64" i="55"/>
  <c r="V80"/>
  <c r="F3" i="56"/>
  <c r="V13"/>
  <c r="V25"/>
  <c r="V29"/>
  <c r="V49"/>
  <c r="V85"/>
  <c r="V89"/>
  <c r="N3" i="57"/>
  <c r="N3" i="56"/>
  <c r="N90" i="57"/>
  <c r="F91"/>
  <c r="K99" i="58"/>
  <c r="U99"/>
  <c r="F9"/>
  <c r="F17"/>
  <c r="V26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8" i="56" l="1"/>
  <c r="O32"/>
  <c r="G3"/>
  <c r="O93"/>
  <c r="O9"/>
  <c r="V5"/>
  <c r="O92"/>
  <c r="O68"/>
  <c r="O36"/>
  <c r="O40"/>
  <c r="O96"/>
  <c r="O88"/>
  <c r="O64"/>
  <c r="O44"/>
  <c r="O60"/>
  <c r="G98" i="55"/>
  <c r="V98" s="1"/>
  <c r="G83"/>
  <c r="V83" s="1"/>
  <c r="G82"/>
  <c r="V82" s="1"/>
  <c r="G34"/>
  <c r="O16"/>
  <c r="G11"/>
  <c r="V11" s="1"/>
  <c r="O20"/>
  <c r="V61" i="56"/>
  <c r="O28"/>
  <c r="O24"/>
  <c r="F99"/>
  <c r="V93"/>
  <c r="V9"/>
  <c r="O85"/>
  <c r="O65"/>
  <c r="O89"/>
  <c r="O13"/>
  <c r="O77"/>
  <c r="O17"/>
  <c r="O25"/>
  <c r="O52"/>
  <c r="O7"/>
  <c r="G72" i="55"/>
  <c r="O70"/>
  <c r="O19"/>
  <c r="O14"/>
  <c r="O44"/>
  <c r="O40"/>
  <c r="G82" i="57"/>
  <c r="V82" s="1"/>
  <c r="G66"/>
  <c r="V66" s="1"/>
  <c r="G34"/>
  <c r="V34" s="1"/>
  <c r="O22" i="58"/>
  <c r="V25"/>
  <c r="O6"/>
  <c r="O23" i="56"/>
  <c r="O35"/>
  <c r="V27"/>
  <c r="O26" i="58"/>
  <c r="O45"/>
  <c r="N99" i="81"/>
  <c r="P99" s="1"/>
  <c r="K99"/>
  <c r="M99" s="1"/>
  <c r="H99"/>
  <c r="J99" s="1"/>
  <c r="E99"/>
  <c r="G99" s="1"/>
  <c r="O74" i="58"/>
  <c r="O78" i="56"/>
  <c r="O66"/>
  <c r="O62"/>
  <c r="O54"/>
  <c r="O46"/>
  <c r="O30"/>
  <c r="O26"/>
  <c r="O10"/>
  <c r="O56"/>
  <c r="O45"/>
  <c r="O74" i="55"/>
  <c r="B99" i="81"/>
  <c r="D99" s="1"/>
  <c r="O48" i="57"/>
  <c r="O64"/>
  <c r="F99" i="63"/>
  <c r="O81" i="56"/>
  <c r="V56"/>
  <c r="V53"/>
  <c r="O97"/>
  <c r="V33"/>
  <c r="O29"/>
  <c r="O21"/>
  <c r="G96" i="55"/>
  <c r="O86"/>
  <c r="G58"/>
  <c r="V58" s="1"/>
  <c r="G42"/>
  <c r="V42" s="1"/>
  <c r="O38"/>
  <c r="G26"/>
  <c r="V26" s="1"/>
  <c r="O84" i="56"/>
  <c r="O80"/>
  <c r="O72"/>
  <c r="V45"/>
  <c r="O94"/>
  <c r="O86"/>
  <c r="O76"/>
  <c r="O57"/>
  <c r="V50"/>
  <c r="O47"/>
  <c r="V39"/>
  <c r="V26"/>
  <c r="O15"/>
  <c r="G92" i="55"/>
  <c r="G88"/>
  <c r="G84"/>
  <c r="G78"/>
  <c r="O78" s="1"/>
  <c r="O71"/>
  <c r="G68"/>
  <c r="G66"/>
  <c r="G60"/>
  <c r="V60" s="1"/>
  <c r="G46"/>
  <c r="V46" s="1"/>
  <c r="G32"/>
  <c r="G30"/>
  <c r="V30" s="1"/>
  <c r="G24"/>
  <c r="V24" s="1"/>
  <c r="G22"/>
  <c r="V22" s="1"/>
  <c r="O4"/>
  <c r="O62"/>
  <c r="V51"/>
  <c r="O9"/>
  <c r="O57" i="58"/>
  <c r="G94" i="57"/>
  <c r="V94" s="1"/>
  <c r="G26"/>
  <c r="V26" s="1"/>
  <c r="O93" i="58"/>
  <c r="V65"/>
  <c r="G98" i="57"/>
  <c r="V98" s="1"/>
  <c r="G90"/>
  <c r="V90" s="1"/>
  <c r="G50"/>
  <c r="V50" s="1"/>
  <c r="G42"/>
  <c r="V42" s="1"/>
  <c r="G6"/>
  <c r="O6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O26"/>
  <c r="O34" i="57" l="1"/>
  <c r="O42"/>
  <c r="O98" i="55"/>
  <c r="O82"/>
  <c r="O42"/>
  <c r="O49"/>
  <c r="O72"/>
  <c r="V72"/>
  <c r="O43" i="58"/>
  <c r="O11"/>
  <c r="O90" i="57"/>
  <c r="O50"/>
  <c r="V6"/>
  <c r="O25"/>
  <c r="O77"/>
  <c r="Q99" i="81"/>
  <c r="V96" i="55"/>
  <c r="O96"/>
  <c r="V78"/>
  <c r="O60"/>
  <c r="O30"/>
  <c r="O22"/>
  <c r="O4" i="56"/>
  <c r="V92" i="55"/>
  <c r="O92"/>
  <c r="O88"/>
  <c r="V88"/>
  <c r="O84"/>
  <c r="V84"/>
  <c r="O68"/>
  <c r="V68"/>
  <c r="O66"/>
  <c r="V66"/>
  <c r="O46"/>
  <c r="V32"/>
  <c r="O32"/>
  <c r="O24"/>
  <c r="O94" i="57"/>
  <c r="O5"/>
  <c r="O9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G71" i="78"/>
  <c r="L75"/>
  <c r="I52"/>
  <c r="Q32"/>
  <c r="G88"/>
  <c r="K26"/>
  <c r="B79"/>
  <c r="B98"/>
  <c r="Q57"/>
  <c r="H83"/>
  <c r="G45"/>
  <c r="K97"/>
  <c r="L10"/>
  <c r="J19"/>
  <c r="K61"/>
  <c r="J43"/>
  <c r="K87"/>
  <c r="N27"/>
  <c r="Q78"/>
  <c r="O55"/>
  <c r="Q12"/>
  <c r="P66"/>
  <c r="J73"/>
  <c r="P63"/>
  <c r="H66"/>
  <c r="H72"/>
  <c r="G67"/>
  <c r="K55"/>
  <c r="H51"/>
  <c r="L13"/>
  <c r="J97"/>
  <c r="Q72"/>
  <c r="P22"/>
  <c r="I33"/>
  <c r="Q19"/>
  <c r="P74"/>
  <c r="K42"/>
  <c r="N57"/>
  <c r="N44"/>
  <c r="Q39"/>
  <c r="B90"/>
  <c r="N64"/>
  <c r="H80"/>
  <c r="O30"/>
  <c r="Q88"/>
  <c r="I85"/>
  <c r="O24"/>
  <c r="N9"/>
  <c r="O41"/>
  <c r="L18"/>
  <c r="G58"/>
  <c r="H58"/>
  <c r="I28"/>
  <c r="B76"/>
  <c r="Q61"/>
  <c r="K79"/>
  <c r="B73"/>
  <c r="Q6"/>
  <c r="N90"/>
  <c r="K18"/>
  <c r="G53"/>
  <c r="P79"/>
  <c r="H48"/>
  <c r="I4"/>
  <c r="J57"/>
  <c r="J96"/>
  <c r="L46"/>
  <c r="I8"/>
  <c r="N53"/>
  <c r="I97"/>
  <c r="N58"/>
  <c r="I22"/>
  <c r="K52"/>
  <c r="I90"/>
  <c r="B18"/>
  <c r="B45"/>
  <c r="B5"/>
  <c r="J89"/>
  <c r="H50"/>
  <c r="N77"/>
  <c r="G56"/>
  <c r="H22"/>
  <c r="P90"/>
  <c r="H25"/>
  <c r="L21"/>
  <c r="G86"/>
  <c r="N12"/>
  <c r="G37"/>
  <c r="N45"/>
  <c r="O81"/>
  <c r="P9"/>
  <c r="J29"/>
  <c r="J3"/>
  <c r="P91"/>
  <c r="B64"/>
  <c r="N5"/>
  <c r="K33"/>
  <c r="L3"/>
  <c r="H23"/>
  <c r="O36"/>
  <c r="B74"/>
  <c r="B22"/>
  <c r="B23"/>
  <c r="H2"/>
  <c r="I26"/>
  <c r="L11"/>
  <c r="Q34"/>
  <c r="L84"/>
  <c r="Q38"/>
  <c r="H79"/>
  <c r="N88"/>
  <c r="I62"/>
  <c r="H67"/>
  <c r="K74"/>
  <c r="H95"/>
  <c r="K49"/>
  <c r="K11"/>
  <c r="K50"/>
  <c r="H13"/>
  <c r="I74"/>
  <c r="Q16"/>
  <c r="O3"/>
  <c r="J23"/>
  <c r="G2"/>
  <c r="K93"/>
  <c r="K60"/>
  <c r="N20"/>
  <c r="B26"/>
  <c r="O90"/>
  <c r="P30"/>
  <c r="G23"/>
  <c r="G50"/>
  <c r="L95"/>
  <c r="H17"/>
  <c r="B96"/>
  <c r="Q35"/>
  <c r="J27"/>
  <c r="B16"/>
  <c r="I66"/>
  <c r="G3"/>
  <c r="J64"/>
  <c r="N52"/>
  <c r="N29"/>
  <c r="K90"/>
  <c r="J39"/>
  <c r="P39"/>
  <c r="H30"/>
  <c r="L58"/>
  <c r="B58"/>
  <c r="B29"/>
  <c r="P61"/>
  <c r="Q96"/>
  <c r="B56"/>
  <c r="O89"/>
  <c r="G54"/>
  <c r="I47"/>
  <c r="K38"/>
  <c r="L57"/>
  <c r="H73"/>
  <c r="G41"/>
  <c r="H9"/>
  <c r="J46"/>
  <c r="K27"/>
  <c r="O12"/>
  <c r="G77"/>
  <c r="B69"/>
  <c r="Q17"/>
  <c r="H68"/>
  <c r="H38"/>
  <c r="P54"/>
  <c r="B62"/>
  <c r="H46"/>
  <c r="K19"/>
  <c r="O17"/>
  <c r="P96"/>
  <c r="P26"/>
  <c r="L71"/>
  <c r="N33"/>
  <c r="O96"/>
  <c r="L65"/>
  <c r="N8"/>
  <c r="G95"/>
  <c r="G92"/>
  <c r="P47"/>
  <c r="H37"/>
  <c r="I60"/>
  <c r="J65"/>
  <c r="L53"/>
  <c r="Q26"/>
  <c r="H76"/>
  <c r="I76"/>
  <c r="H56"/>
  <c r="L22"/>
  <c r="B63"/>
  <c r="B37"/>
  <c r="Q65"/>
  <c r="P81"/>
  <c r="Q20"/>
  <c r="K9"/>
  <c r="B6"/>
  <c r="P19"/>
  <c r="G64"/>
  <c r="Q71"/>
  <c r="K58"/>
  <c r="O14"/>
  <c r="G20"/>
  <c r="B55"/>
  <c r="Q47"/>
  <c r="P40"/>
  <c r="K5"/>
  <c r="N54"/>
  <c r="H84"/>
  <c r="G96"/>
  <c r="B80"/>
  <c r="I14"/>
  <c r="N11"/>
  <c r="P44"/>
  <c r="I54"/>
  <c r="O83"/>
  <c r="J72"/>
  <c r="B48"/>
  <c r="L4"/>
  <c r="I77"/>
  <c r="O50"/>
  <c r="I30"/>
  <c r="Q97"/>
  <c r="I91"/>
  <c r="I16"/>
  <c r="H26"/>
  <c r="G82"/>
  <c r="P49"/>
  <c r="O10"/>
  <c r="N84"/>
  <c r="P43"/>
  <c r="O16"/>
  <c r="H40"/>
  <c r="P3"/>
  <c r="L86"/>
  <c r="J15"/>
  <c r="I93"/>
  <c r="I49"/>
  <c r="G62"/>
  <c r="I35"/>
  <c r="O94"/>
  <c r="O67"/>
  <c r="P73"/>
  <c r="J52"/>
  <c r="H34"/>
  <c r="H53"/>
  <c r="H55"/>
  <c r="N73"/>
  <c r="P4"/>
  <c r="P41"/>
  <c r="L66"/>
  <c r="L93"/>
  <c r="N56"/>
  <c r="J6"/>
  <c r="G21"/>
  <c r="P23"/>
  <c r="L81"/>
  <c r="P21"/>
  <c r="I64"/>
  <c r="N74"/>
  <c r="I9"/>
  <c r="G78"/>
  <c r="N67"/>
  <c r="O28"/>
  <c r="B83"/>
  <c r="Q73"/>
  <c r="N95"/>
  <c r="O33"/>
  <c r="B15"/>
  <c r="O52"/>
  <c r="N97"/>
  <c r="Q76"/>
  <c r="H89"/>
  <c r="L35"/>
  <c r="J12"/>
  <c r="N19"/>
  <c r="I38"/>
  <c r="G13"/>
  <c r="G26"/>
  <c r="I61"/>
  <c r="I94"/>
  <c r="L26"/>
  <c r="O64"/>
  <c r="O4"/>
  <c r="K72"/>
  <c r="J11"/>
  <c r="K35"/>
  <c r="J93"/>
  <c r="P89"/>
  <c r="J70"/>
  <c r="H29"/>
  <c r="B2"/>
  <c r="O15"/>
  <c r="H33"/>
  <c r="L47"/>
  <c r="G93"/>
  <c r="B20"/>
  <c r="B93"/>
  <c r="B84"/>
  <c r="O76"/>
  <c r="B47"/>
  <c r="B21"/>
  <c r="K51"/>
  <c r="I67"/>
  <c r="I63"/>
  <c r="K53"/>
  <c r="L16"/>
  <c r="I21"/>
  <c r="H88"/>
  <c r="E1"/>
  <c r="G32"/>
  <c r="G83"/>
  <c r="B7"/>
  <c r="G90"/>
  <c r="Q46"/>
  <c r="N39"/>
  <c r="Q5"/>
  <c r="J26"/>
  <c r="H19"/>
  <c r="H31"/>
  <c r="K39"/>
  <c r="P15"/>
  <c r="K76"/>
  <c r="P14"/>
  <c r="Q69"/>
  <c r="N92"/>
  <c r="B13"/>
  <c r="O34"/>
  <c r="N16"/>
  <c r="J35"/>
  <c r="K37"/>
  <c r="J55"/>
  <c r="N78"/>
  <c r="I43"/>
  <c r="K70"/>
  <c r="G52"/>
  <c r="H93"/>
  <c r="O86"/>
  <c r="O9"/>
  <c r="Q93"/>
  <c r="I84"/>
  <c r="P68"/>
  <c r="J98"/>
  <c r="K69"/>
  <c r="N37"/>
  <c r="Q70"/>
  <c r="L94"/>
  <c r="I18"/>
  <c r="H97"/>
  <c r="B34"/>
  <c r="P83"/>
  <c r="Q77"/>
  <c r="I79"/>
  <c r="L50"/>
  <c r="P97"/>
  <c r="L62"/>
  <c r="L82"/>
  <c r="I83"/>
  <c r="J42"/>
  <c r="B53"/>
  <c r="K66"/>
  <c r="L43"/>
  <c r="B92"/>
  <c r="N40"/>
  <c r="J83"/>
  <c r="Q37"/>
  <c r="H41"/>
  <c r="K82"/>
  <c r="Q3"/>
  <c r="J71"/>
  <c r="P88"/>
  <c r="G57"/>
  <c r="G24"/>
  <c r="L51"/>
  <c r="L17"/>
  <c r="J68"/>
  <c r="N34"/>
  <c r="G4"/>
  <c r="Q10"/>
  <c r="L74"/>
  <c r="L64"/>
  <c r="Q30"/>
  <c r="H4"/>
  <c r="N42"/>
  <c r="B17"/>
  <c r="H5"/>
  <c r="K88"/>
  <c r="P6"/>
  <c r="O73"/>
  <c r="K48"/>
  <c r="K15"/>
  <c r="J16"/>
  <c r="N47"/>
  <c r="H57"/>
  <c r="B32"/>
  <c r="Q41"/>
  <c r="H6"/>
  <c r="O98"/>
  <c r="N50"/>
  <c r="I7"/>
  <c r="I25"/>
  <c r="G43"/>
  <c r="O11"/>
  <c r="G11"/>
  <c r="P71"/>
  <c r="L44"/>
  <c r="Q62"/>
  <c r="J50"/>
  <c r="N69"/>
  <c r="P95"/>
  <c r="G38"/>
  <c r="P32"/>
  <c r="I58"/>
  <c r="P67"/>
  <c r="K68"/>
  <c r="J28"/>
  <c r="P78"/>
  <c r="N17"/>
  <c r="K25"/>
  <c r="H54"/>
  <c r="Q15"/>
  <c r="G63"/>
  <c r="L42"/>
  <c r="K91"/>
  <c r="J51"/>
  <c r="K43"/>
  <c r="Q67"/>
  <c r="Q33"/>
  <c r="I24"/>
  <c r="J14"/>
  <c r="Q9"/>
  <c r="Q45"/>
  <c r="B31"/>
  <c r="O78"/>
  <c r="K44"/>
  <c r="H11"/>
  <c r="H81"/>
  <c r="P51"/>
  <c r="G91"/>
  <c r="G9"/>
  <c r="L70"/>
  <c r="J20"/>
  <c r="L45"/>
  <c r="L41"/>
  <c r="G12"/>
  <c r="N49"/>
  <c r="B77"/>
  <c r="J85"/>
  <c r="P5"/>
  <c r="P52"/>
  <c r="K41"/>
  <c r="P87"/>
  <c r="Q63"/>
  <c r="I68"/>
  <c r="N41"/>
  <c r="I65"/>
  <c r="O6"/>
  <c r="H63"/>
  <c r="J81"/>
  <c r="H90"/>
  <c r="I6"/>
  <c r="J31"/>
  <c r="Q23"/>
  <c r="O75"/>
  <c r="J82"/>
  <c r="O72"/>
  <c r="Q74"/>
  <c r="K29"/>
  <c r="P12"/>
  <c r="H12"/>
  <c r="L23"/>
  <c r="I40"/>
  <c r="Q42"/>
  <c r="B88"/>
  <c r="J53"/>
  <c r="O38"/>
  <c r="B87"/>
  <c r="B86"/>
  <c r="I70"/>
  <c r="K12"/>
  <c r="L6"/>
  <c r="Q14"/>
  <c r="P86"/>
  <c r="H18"/>
  <c r="G59"/>
  <c r="N66"/>
  <c r="B82"/>
  <c r="O60"/>
  <c r="J86"/>
  <c r="H28"/>
  <c r="N98"/>
  <c r="H39"/>
  <c r="L91"/>
  <c r="Q11"/>
  <c r="B25"/>
  <c r="P31"/>
  <c r="B78"/>
  <c r="J61"/>
  <c r="I29"/>
  <c r="H7"/>
  <c r="J7"/>
  <c r="I75"/>
  <c r="B81"/>
  <c r="I51"/>
  <c r="L85"/>
  <c r="B3"/>
  <c r="Q36"/>
  <c r="B40"/>
  <c r="L68"/>
  <c r="L29"/>
  <c r="N85"/>
  <c r="P20"/>
  <c r="Q43"/>
  <c r="K34"/>
  <c r="P13"/>
  <c r="I55"/>
  <c r="I96"/>
  <c r="O66"/>
  <c r="I37"/>
  <c r="I71"/>
  <c r="H21"/>
  <c r="H64"/>
  <c r="H20"/>
  <c r="G31"/>
  <c r="I15"/>
  <c r="N70"/>
  <c r="G47"/>
  <c r="I81"/>
  <c r="P29"/>
  <c r="B68"/>
  <c r="Q4"/>
  <c r="I59"/>
  <c r="K46"/>
  <c r="Q48"/>
  <c r="G28"/>
  <c r="N61"/>
  <c r="H14"/>
  <c r="N28"/>
  <c r="N38"/>
  <c r="L89"/>
  <c r="B10"/>
  <c r="J8"/>
  <c r="K75"/>
  <c r="G16"/>
  <c r="P98"/>
  <c r="Q25"/>
  <c r="P72"/>
  <c r="P92"/>
  <c r="J18"/>
  <c r="B44"/>
  <c r="O37"/>
  <c r="O91"/>
  <c r="K71"/>
  <c r="P38"/>
  <c r="G79"/>
  <c r="I44"/>
  <c r="O88"/>
  <c r="J48"/>
  <c r="K28"/>
  <c r="O31"/>
  <c r="I13"/>
  <c r="K84"/>
  <c r="Q58"/>
  <c r="J63"/>
  <c r="L9"/>
  <c r="O27"/>
  <c r="P59"/>
  <c r="I17"/>
  <c r="O40"/>
  <c r="J22"/>
  <c r="I89"/>
  <c r="Q50"/>
  <c r="H8"/>
  <c r="K94"/>
  <c r="I82"/>
  <c r="Q81"/>
  <c r="I57"/>
  <c r="O8"/>
  <c r="Q68"/>
  <c r="G94"/>
  <c r="I23"/>
  <c r="K65"/>
  <c r="H85"/>
  <c r="O80"/>
  <c r="B8"/>
  <c r="K22"/>
  <c r="B67"/>
  <c r="Q49"/>
  <c r="O53"/>
  <c r="K4"/>
  <c r="N7"/>
  <c r="B12"/>
  <c r="I42"/>
  <c r="P45"/>
  <c r="G15"/>
  <c r="J44"/>
  <c r="O79"/>
  <c r="G39"/>
  <c r="N24"/>
  <c r="O23"/>
  <c r="I19"/>
  <c r="J40"/>
  <c r="N25"/>
  <c r="L36"/>
  <c r="G40"/>
  <c r="Q29"/>
  <c r="G7"/>
  <c r="I41"/>
  <c r="L97"/>
  <c r="L76"/>
  <c r="I10"/>
  <c r="H43"/>
  <c r="J94"/>
  <c r="K14"/>
  <c r="P62"/>
  <c r="B46"/>
  <c r="I98"/>
  <c r="J76"/>
  <c r="N46"/>
  <c r="P24"/>
  <c r="Q90"/>
  <c r="N93"/>
  <c r="K54"/>
  <c r="N71"/>
  <c r="P42"/>
  <c r="P77"/>
  <c r="P33"/>
  <c r="J88"/>
  <c r="H36"/>
  <c r="Q79"/>
  <c r="N75"/>
  <c r="J67"/>
  <c r="L90"/>
  <c r="O43"/>
  <c r="H91"/>
  <c r="O65"/>
  <c r="H44"/>
  <c r="O57"/>
  <c r="K23"/>
  <c r="G18"/>
  <c r="P80"/>
  <c r="Q80"/>
  <c r="N76"/>
  <c r="K56"/>
  <c r="N32"/>
  <c r="J54"/>
  <c r="H74"/>
  <c r="G69"/>
  <c r="J75"/>
  <c r="I36"/>
  <c r="N60"/>
  <c r="B38"/>
  <c r="O51"/>
  <c r="H10"/>
  <c r="J58"/>
  <c r="G70"/>
  <c r="B85"/>
  <c r="B91"/>
  <c r="K59"/>
  <c r="H3"/>
  <c r="H70"/>
  <c r="G44"/>
  <c r="Q87"/>
  <c r="L56"/>
  <c r="J33"/>
  <c r="B14"/>
  <c r="H92"/>
  <c r="L72"/>
  <c r="B94"/>
  <c r="N87"/>
  <c r="P69"/>
  <c r="P28"/>
  <c r="K31"/>
  <c r="N63"/>
  <c r="G10"/>
  <c r="I86"/>
  <c r="K40"/>
  <c r="I87"/>
  <c r="K64"/>
  <c r="J32"/>
  <c r="I72"/>
  <c r="G85"/>
  <c r="G36"/>
  <c r="I48"/>
  <c r="G75"/>
  <c r="B24"/>
  <c r="P58"/>
  <c r="B9"/>
  <c r="K45"/>
  <c r="I80"/>
  <c r="H42"/>
  <c r="Q85"/>
  <c r="G60"/>
  <c r="O71"/>
  <c r="P11"/>
  <c r="F1"/>
  <c r="K80"/>
  <c r="O54"/>
  <c r="O13"/>
  <c r="H15"/>
  <c r="P17"/>
  <c r="J21"/>
  <c r="G22"/>
  <c r="O97"/>
  <c r="L12"/>
  <c r="L67"/>
  <c r="O93"/>
  <c r="B54"/>
  <c r="D1"/>
  <c r="K24"/>
  <c r="N72"/>
  <c r="I45"/>
  <c r="O7"/>
  <c r="G87"/>
  <c r="H52"/>
  <c r="L34"/>
  <c r="Q31"/>
  <c r="K47"/>
  <c r="L96"/>
  <c r="L28"/>
  <c r="K6"/>
  <c r="I34"/>
  <c r="L48"/>
  <c r="N15"/>
  <c r="P70"/>
  <c r="O29"/>
  <c r="B11"/>
  <c r="N6"/>
  <c r="K13"/>
  <c r="K21"/>
  <c r="J17"/>
  <c r="I5"/>
  <c r="H78"/>
  <c r="G34"/>
  <c r="J24"/>
  <c r="I50"/>
  <c r="L60"/>
  <c r="K81"/>
  <c r="B27"/>
  <c r="N21"/>
  <c r="H62"/>
  <c r="G89"/>
  <c r="L79"/>
  <c r="J90"/>
  <c r="N86"/>
  <c r="L30"/>
  <c r="O18"/>
  <c r="J34"/>
  <c r="P75"/>
  <c r="N18"/>
  <c r="Q7"/>
  <c r="O62"/>
  <c r="H69"/>
  <c r="G14"/>
  <c r="B41"/>
  <c r="B61"/>
  <c r="G76"/>
  <c r="Q44"/>
  <c r="L27"/>
  <c r="P65"/>
  <c r="H32"/>
  <c r="G35"/>
  <c r="N96"/>
  <c r="G81"/>
  <c r="O20"/>
  <c r="B95"/>
  <c r="J91"/>
  <c r="J59"/>
  <c r="O21"/>
  <c r="Q98"/>
  <c r="Q84"/>
  <c r="N23"/>
  <c r="B19"/>
  <c r="Q64"/>
  <c r="H35"/>
  <c r="Q92"/>
  <c r="P84"/>
  <c r="P94"/>
  <c r="J79"/>
  <c r="J45"/>
  <c r="O63"/>
  <c r="Q82"/>
  <c r="J77"/>
  <c r="O69"/>
  <c r="H45"/>
  <c r="Q13"/>
  <c r="J41"/>
  <c r="N31"/>
  <c r="I69"/>
  <c r="G98"/>
  <c r="I78"/>
  <c r="G65"/>
  <c r="N48"/>
  <c r="K77"/>
  <c r="G48"/>
  <c r="P53"/>
  <c r="O84"/>
  <c r="Q8"/>
  <c r="B57"/>
  <c r="O82"/>
  <c r="J84"/>
  <c r="P50"/>
  <c r="J49"/>
  <c r="L33"/>
  <c r="P8"/>
  <c r="N3"/>
  <c r="N62"/>
  <c r="J62"/>
  <c r="G42"/>
  <c r="L63"/>
  <c r="K16"/>
  <c r="K7"/>
  <c r="N43"/>
  <c r="K83"/>
  <c r="C1"/>
  <c r="L39"/>
  <c r="J38"/>
  <c r="K32"/>
  <c r="K73"/>
  <c r="I95"/>
  <c r="L40"/>
  <c r="Q53"/>
  <c r="Q55"/>
  <c r="J10"/>
  <c r="L87"/>
  <c r="I46"/>
  <c r="L92"/>
  <c r="H65"/>
  <c r="H87"/>
  <c r="G97"/>
  <c r="J66"/>
  <c r="N65"/>
  <c r="J37"/>
  <c r="K85"/>
  <c r="J4"/>
  <c r="H98"/>
  <c r="N80"/>
  <c r="I92"/>
  <c r="B4"/>
  <c r="H27"/>
  <c r="H59"/>
  <c r="G66"/>
  <c r="I11"/>
  <c r="Q54"/>
  <c r="J9"/>
  <c r="L52"/>
  <c r="J30"/>
  <c r="Q52"/>
  <c r="B51"/>
  <c r="O35"/>
  <c r="O32"/>
  <c r="H61"/>
  <c r="Q18"/>
  <c r="G51"/>
  <c r="P46"/>
  <c r="P93"/>
  <c r="Q22"/>
  <c r="N35"/>
  <c r="B59"/>
  <c r="O44"/>
  <c r="J56"/>
  <c r="O70"/>
  <c r="I31"/>
  <c r="L38"/>
  <c r="L15"/>
  <c r="O59"/>
  <c r="N81"/>
  <c r="N79"/>
  <c r="G80"/>
  <c r="K30"/>
  <c r="G25"/>
  <c r="P25"/>
  <c r="Q95"/>
  <c r="Q28"/>
  <c r="G6"/>
  <c r="J60"/>
  <c r="P64"/>
  <c r="K63"/>
  <c r="P76"/>
  <c r="I32"/>
  <c r="H47"/>
  <c r="P82"/>
  <c r="J80"/>
  <c r="P56"/>
  <c r="H24"/>
  <c r="N22"/>
  <c r="P18"/>
  <c r="K20"/>
  <c r="N10"/>
  <c r="P85"/>
  <c r="K67"/>
  <c r="L7"/>
  <c r="N91"/>
  <c r="Q51"/>
  <c r="Q66"/>
  <c r="O95"/>
  <c r="J74"/>
  <c r="N83"/>
  <c r="P16"/>
  <c r="B50"/>
  <c r="B71"/>
  <c r="K92"/>
  <c r="L59"/>
  <c r="P60"/>
  <c r="L24"/>
  <c r="K8"/>
  <c r="O61"/>
  <c r="B43"/>
  <c r="O85"/>
  <c r="N68"/>
  <c r="O25"/>
  <c r="J13"/>
  <c r="Q89"/>
  <c r="P10"/>
  <c r="O74"/>
  <c r="N4"/>
  <c r="K3"/>
  <c r="G61"/>
  <c r="L88"/>
  <c r="G30"/>
  <c r="Q60"/>
  <c r="N36"/>
  <c r="N55"/>
  <c r="O26"/>
  <c r="J47"/>
  <c r="I12"/>
  <c r="N14"/>
  <c r="B70"/>
  <c r="L19"/>
  <c r="G72"/>
  <c r="B60"/>
  <c r="Q83"/>
  <c r="I88"/>
  <c r="B65"/>
  <c r="I56"/>
  <c r="J95"/>
  <c r="B52"/>
  <c r="B72"/>
  <c r="N26"/>
  <c r="G17"/>
  <c r="Q40"/>
  <c r="O58"/>
  <c r="P57"/>
  <c r="G8"/>
  <c r="J69"/>
  <c r="L78"/>
  <c r="K95"/>
  <c r="G73"/>
  <c r="H86"/>
  <c r="L32"/>
  <c r="L31"/>
  <c r="G46"/>
  <c r="L37"/>
  <c r="L49"/>
  <c r="B30"/>
  <c r="O22"/>
  <c r="O56"/>
  <c r="B66"/>
  <c r="L73"/>
  <c r="K10"/>
  <c r="K86"/>
  <c r="I20"/>
  <c r="J92"/>
  <c r="H96"/>
  <c r="L14"/>
  <c r="L61"/>
  <c r="K17"/>
  <c r="G19"/>
  <c r="G33"/>
  <c r="H49"/>
  <c r="G55"/>
  <c r="I73"/>
  <c r="J78"/>
  <c r="Q24"/>
  <c r="P34"/>
  <c r="Q91"/>
  <c r="N82"/>
  <c r="Q75"/>
  <c r="P36"/>
  <c r="G74"/>
  <c r="L54"/>
  <c r="J25"/>
  <c r="G5"/>
  <c r="B75"/>
  <c r="L80"/>
  <c r="B33"/>
  <c r="O47"/>
  <c r="O92"/>
  <c r="L77"/>
  <c r="H77"/>
  <c r="B28"/>
  <c r="B89"/>
  <c r="L98"/>
  <c r="L25"/>
  <c r="O46"/>
  <c r="Q21"/>
  <c r="P37"/>
  <c r="N94"/>
  <c r="O19"/>
  <c r="B36"/>
  <c r="I53"/>
  <c r="L5"/>
  <c r="H60"/>
  <c r="G29"/>
  <c r="I3"/>
  <c r="Q27"/>
  <c r="H16"/>
  <c r="G49"/>
  <c r="Q94"/>
  <c r="P35"/>
  <c r="K57"/>
  <c r="N30"/>
  <c r="O5"/>
  <c r="J36"/>
  <c r="H71"/>
  <c r="G27"/>
  <c r="H94"/>
  <c r="P27"/>
  <c r="H82"/>
  <c r="B39"/>
  <c r="Q56"/>
  <c r="G84"/>
  <c r="B42"/>
  <c r="P55"/>
  <c r="N89"/>
  <c r="O42"/>
  <c r="B49"/>
  <c r="O87"/>
  <c r="N13"/>
  <c r="K78"/>
  <c r="O77"/>
  <c r="O49"/>
  <c r="I39"/>
  <c r="K89"/>
  <c r="G68"/>
  <c r="L20"/>
  <c r="H75"/>
  <c r="L8"/>
  <c r="O68"/>
  <c r="I27"/>
  <c r="O39"/>
  <c r="B97"/>
  <c r="K96"/>
  <c r="Q59"/>
  <c r="O48"/>
  <c r="K36"/>
  <c r="L55"/>
  <c r="N59"/>
  <c r="Q86"/>
  <c r="P7"/>
  <c r="L69"/>
  <c r="K98"/>
  <c r="B35"/>
  <c r="O45"/>
  <c r="J5"/>
  <c r="L83"/>
  <c r="N51"/>
  <c r="J87"/>
  <c r="P48"/>
  <c r="K62"/>
  <c r="R51" l="1"/>
  <c r="C35"/>
  <c r="D35"/>
  <c r="F35"/>
  <c r="E35"/>
  <c r="R59"/>
  <c r="E97"/>
  <c r="C97"/>
  <c r="F97"/>
  <c r="D97"/>
  <c r="M27"/>
  <c r="M39"/>
  <c r="R13"/>
  <c r="D49"/>
  <c r="F49"/>
  <c r="C49"/>
  <c r="E49"/>
  <c r="R89"/>
  <c r="C42"/>
  <c r="F42"/>
  <c r="D42"/>
  <c r="E42"/>
  <c r="D39"/>
  <c r="E39"/>
  <c r="F39"/>
  <c r="C39"/>
  <c r="R30"/>
  <c r="I99"/>
  <c r="M3"/>
  <c r="M53"/>
  <c r="D36"/>
  <c r="C36"/>
  <c r="F36"/>
  <c r="E36"/>
  <c r="R94"/>
  <c r="C89"/>
  <c r="F89"/>
  <c r="E89"/>
  <c r="D89"/>
  <c r="F28"/>
  <c r="C28"/>
  <c r="D28"/>
  <c r="E28"/>
  <c r="D33"/>
  <c r="F33"/>
  <c r="E33"/>
  <c r="C33"/>
  <c r="D75"/>
  <c r="F75"/>
  <c r="E75"/>
  <c r="C75"/>
  <c r="R82"/>
  <c r="M73"/>
  <c r="M20"/>
  <c r="F66"/>
  <c r="D66"/>
  <c r="E66"/>
  <c r="C66"/>
  <c r="C30"/>
  <c r="D30"/>
  <c r="E30"/>
  <c r="F30"/>
  <c r="R26"/>
  <c r="C72"/>
  <c r="E72"/>
  <c r="D72"/>
  <c r="F72"/>
  <c r="D52"/>
  <c r="E52"/>
  <c r="C52"/>
  <c r="F52"/>
  <c r="M56"/>
  <c r="E65"/>
  <c r="D65"/>
  <c r="C65"/>
  <c r="F65"/>
  <c r="M88"/>
  <c r="F60"/>
  <c r="E60"/>
  <c r="D60"/>
  <c r="C60"/>
  <c r="C70"/>
  <c r="F70"/>
  <c r="E70"/>
  <c r="D70"/>
  <c r="R14"/>
  <c r="M12"/>
  <c r="R55"/>
  <c r="R36"/>
  <c r="K99"/>
  <c r="R4"/>
  <c r="R68"/>
  <c r="C43"/>
  <c r="F43"/>
  <c r="E43"/>
  <c r="D43"/>
  <c r="F71"/>
  <c r="C71"/>
  <c r="D71"/>
  <c r="E71"/>
  <c r="D50"/>
  <c r="C50"/>
  <c r="E50"/>
  <c r="F50"/>
  <c r="R83"/>
  <c r="R91"/>
  <c r="R10"/>
  <c r="R22"/>
  <c r="M32"/>
  <c r="R79"/>
  <c r="R81"/>
  <c r="M31"/>
  <c r="E59"/>
  <c r="C59"/>
  <c r="D59"/>
  <c r="F59"/>
  <c r="R35"/>
  <c r="F51"/>
  <c r="D51"/>
  <c r="E51"/>
  <c r="C51"/>
  <c r="M11"/>
  <c r="C4"/>
  <c r="E4"/>
  <c r="D4"/>
  <c r="F4"/>
  <c r="M92"/>
  <c r="R80"/>
  <c r="R65"/>
  <c r="M46"/>
  <c r="M95"/>
  <c r="R43"/>
  <c r="R62"/>
  <c r="R3"/>
  <c r="N99"/>
  <c r="C57"/>
  <c r="F57"/>
  <c r="D57"/>
  <c r="E57"/>
  <c r="R48"/>
  <c r="M78"/>
  <c r="M69"/>
  <c r="R31"/>
  <c r="F19"/>
  <c r="E19"/>
  <c r="D19"/>
  <c r="C19"/>
  <c r="R23"/>
  <c r="D95"/>
  <c r="F95"/>
  <c r="E95"/>
  <c r="C95"/>
  <c r="R96"/>
  <c r="F61"/>
  <c r="C61"/>
  <c r="D61"/>
  <c r="E61"/>
  <c r="D41"/>
  <c r="C41"/>
  <c r="E41"/>
  <c r="F41"/>
  <c r="R18"/>
  <c r="R86"/>
  <c r="R21"/>
  <c r="F27"/>
  <c r="D27"/>
  <c r="C27"/>
  <c r="E27"/>
  <c r="M50"/>
  <c r="M5"/>
  <c r="R6"/>
  <c r="C11"/>
  <c r="D11"/>
  <c r="F11"/>
  <c r="E11"/>
  <c r="R15"/>
  <c r="M34"/>
  <c r="M45"/>
  <c r="R72"/>
  <c r="D54"/>
  <c r="C54"/>
  <c r="E54"/>
  <c r="F54"/>
  <c r="M80"/>
  <c r="D9"/>
  <c r="E9"/>
  <c r="C9"/>
  <c r="F9"/>
  <c r="F24"/>
  <c r="E24"/>
  <c r="C24"/>
  <c r="D24"/>
  <c r="M48"/>
  <c r="M72"/>
  <c r="M87"/>
  <c r="M86"/>
  <c r="R63"/>
  <c r="R87"/>
  <c r="E94"/>
  <c r="D94"/>
  <c r="C94"/>
  <c r="F94"/>
  <c r="C14"/>
  <c r="D14"/>
  <c r="F14"/>
  <c r="E14"/>
  <c r="H99"/>
  <c r="C91"/>
  <c r="D91"/>
  <c r="F91"/>
  <c r="E91"/>
  <c r="E85"/>
  <c r="D85"/>
  <c r="C85"/>
  <c r="F85"/>
  <c r="D38"/>
  <c r="C38"/>
  <c r="F38"/>
  <c r="E38"/>
  <c r="R60"/>
  <c r="M36"/>
  <c r="R32"/>
  <c r="R76"/>
  <c r="R75"/>
  <c r="R71"/>
  <c r="R93"/>
  <c r="R46"/>
  <c r="M98"/>
  <c r="E46"/>
  <c r="D46"/>
  <c r="C46"/>
  <c r="F46"/>
  <c r="M10"/>
  <c r="M41"/>
  <c r="R25"/>
  <c r="M19"/>
  <c r="R24"/>
  <c r="M42"/>
  <c r="D12"/>
  <c r="C12"/>
  <c r="F12"/>
  <c r="E12"/>
  <c r="R7"/>
  <c r="C67"/>
  <c r="D67"/>
  <c r="F67"/>
  <c r="E67"/>
  <c r="C8"/>
  <c r="D8"/>
  <c r="E8"/>
  <c r="F8"/>
  <c r="M23"/>
  <c r="M57"/>
  <c r="M82"/>
  <c r="M89"/>
  <c r="M17"/>
  <c r="M13"/>
  <c r="M44"/>
  <c r="D44"/>
  <c r="C44"/>
  <c r="F44"/>
  <c r="E44"/>
  <c r="C10"/>
  <c r="F10"/>
  <c r="E10"/>
  <c r="D10"/>
  <c r="R38"/>
  <c r="R28"/>
  <c r="R61"/>
  <c r="M59"/>
  <c r="E68"/>
  <c r="F68"/>
  <c r="C68"/>
  <c r="D68"/>
  <c r="M81"/>
  <c r="R70"/>
  <c r="M15"/>
  <c r="M71"/>
  <c r="M37"/>
  <c r="M96"/>
  <c r="M55"/>
  <c r="R85"/>
  <c r="E40"/>
  <c r="F40"/>
  <c r="C40"/>
  <c r="D40"/>
  <c r="C3"/>
  <c r="E3"/>
  <c r="D3"/>
  <c r="F3"/>
  <c r="B99"/>
  <c r="M51"/>
  <c r="F81"/>
  <c r="D81"/>
  <c r="E81"/>
  <c r="C81"/>
  <c r="M75"/>
  <c r="M29"/>
  <c r="C78"/>
  <c r="F78"/>
  <c r="D78"/>
  <c r="E78"/>
  <c r="C25"/>
  <c r="E25"/>
  <c r="D25"/>
  <c r="F25"/>
  <c r="R98"/>
  <c r="D82"/>
  <c r="C82"/>
  <c r="E82"/>
  <c r="F82"/>
  <c r="R66"/>
  <c r="M70"/>
  <c r="E86"/>
  <c r="C86"/>
  <c r="F86"/>
  <c r="D86"/>
  <c r="E87"/>
  <c r="C87"/>
  <c r="D87"/>
  <c r="F87"/>
  <c r="F88"/>
  <c r="E88"/>
  <c r="D88"/>
  <c r="C88"/>
  <c r="M40"/>
  <c r="M6"/>
  <c r="M65"/>
  <c r="R41"/>
  <c r="M68"/>
  <c r="F77"/>
  <c r="D77"/>
  <c r="C77"/>
  <c r="E77"/>
  <c r="R49"/>
  <c r="F31"/>
  <c r="C31"/>
  <c r="D31"/>
  <c r="E31"/>
  <c r="M24"/>
  <c r="R17"/>
  <c r="M58"/>
  <c r="R69"/>
  <c r="M25"/>
  <c r="M7"/>
  <c r="R50"/>
  <c r="C32"/>
  <c r="D32"/>
  <c r="E32"/>
  <c r="F32"/>
  <c r="R47"/>
  <c r="C17"/>
  <c r="F17"/>
  <c r="E17"/>
  <c r="D17"/>
  <c r="R42"/>
  <c r="R34"/>
  <c r="Q99"/>
  <c r="R40"/>
  <c r="E92"/>
  <c r="C92"/>
  <c r="D92"/>
  <c r="F92"/>
  <c r="C53"/>
  <c r="F53"/>
  <c r="E53"/>
  <c r="D53"/>
  <c r="M83"/>
  <c r="M79"/>
  <c r="E34"/>
  <c r="F34"/>
  <c r="D34"/>
  <c r="C34"/>
  <c r="M18"/>
  <c r="R37"/>
  <c r="M84"/>
  <c r="M43"/>
  <c r="R78"/>
  <c r="R16"/>
  <c r="E13"/>
  <c r="C13"/>
  <c r="D13"/>
  <c r="F13"/>
  <c r="R92"/>
  <c r="R39"/>
  <c r="C7"/>
  <c r="F7"/>
  <c r="E7"/>
  <c r="D7"/>
  <c r="M21"/>
  <c r="M63"/>
  <c r="M67"/>
  <c r="E21"/>
  <c r="F21"/>
  <c r="C21"/>
  <c r="D21"/>
  <c r="E47"/>
  <c r="F47"/>
  <c r="C47"/>
  <c r="D47"/>
  <c r="D84"/>
  <c r="F84"/>
  <c r="E84"/>
  <c r="C84"/>
  <c r="E93"/>
  <c r="F93"/>
  <c r="C93"/>
  <c r="D93"/>
  <c r="C20"/>
  <c r="D20"/>
  <c r="F20"/>
  <c r="E20"/>
  <c r="M94"/>
  <c r="M61"/>
  <c r="M38"/>
  <c r="R19"/>
  <c r="R97"/>
  <c r="C15"/>
  <c r="E15"/>
  <c r="F15"/>
  <c r="D15"/>
  <c r="R95"/>
  <c r="F83"/>
  <c r="C83"/>
  <c r="D83"/>
  <c r="E83"/>
  <c r="R67"/>
  <c r="M9"/>
  <c r="R74"/>
  <c r="M64"/>
  <c r="R56"/>
  <c r="R73"/>
  <c r="M35"/>
  <c r="M49"/>
  <c r="M93"/>
  <c r="P99"/>
  <c r="R84"/>
  <c r="M16"/>
  <c r="M91"/>
  <c r="M30"/>
  <c r="M77"/>
  <c r="E48"/>
  <c r="F48"/>
  <c r="D48"/>
  <c r="C48"/>
  <c r="M54"/>
  <c r="R11"/>
  <c r="M14"/>
  <c r="C80"/>
  <c r="E80"/>
  <c r="D80"/>
  <c r="F80"/>
  <c r="R54"/>
  <c r="E55"/>
  <c r="C55"/>
  <c r="D55"/>
  <c r="F55"/>
  <c r="E6"/>
  <c r="C6"/>
  <c r="D6"/>
  <c r="F6"/>
  <c r="E37"/>
  <c r="F37"/>
  <c r="C37"/>
  <c r="D37"/>
  <c r="E63"/>
  <c r="D63"/>
  <c r="F63"/>
  <c r="C63"/>
  <c r="M76"/>
  <c r="M60"/>
  <c r="R8"/>
  <c r="R33"/>
  <c r="D62"/>
  <c r="F62"/>
  <c r="C62"/>
  <c r="E62"/>
  <c r="D69"/>
  <c r="E69"/>
  <c r="C69"/>
  <c r="F69"/>
  <c r="M47"/>
  <c r="C56"/>
  <c r="F56"/>
  <c r="D56"/>
  <c r="E56"/>
  <c r="C29"/>
  <c r="F29"/>
  <c r="D29"/>
  <c r="E29"/>
  <c r="E58"/>
  <c r="F58"/>
  <c r="C58"/>
  <c r="D58"/>
  <c r="R29"/>
  <c r="R52"/>
  <c r="G99"/>
  <c r="M66"/>
  <c r="E16"/>
  <c r="D16"/>
  <c r="C16"/>
  <c r="F16"/>
  <c r="D96"/>
  <c r="E96"/>
  <c r="C96"/>
  <c r="F96"/>
  <c r="E26"/>
  <c r="D26"/>
  <c r="C26"/>
  <c r="F26"/>
  <c r="R20"/>
  <c r="O99"/>
  <c r="M74"/>
  <c r="M62"/>
  <c r="R88"/>
  <c r="M26"/>
  <c r="E23"/>
  <c r="F23"/>
  <c r="C23"/>
  <c r="D23"/>
  <c r="D22"/>
  <c r="C22"/>
  <c r="E22"/>
  <c r="F22"/>
  <c r="E74"/>
  <c r="F74"/>
  <c r="D74"/>
  <c r="C74"/>
  <c r="L99"/>
  <c r="R5"/>
  <c r="D64"/>
  <c r="F64"/>
  <c r="C64"/>
  <c r="E64"/>
  <c r="J99"/>
  <c r="R45"/>
  <c r="R12"/>
  <c r="R77"/>
  <c r="E5"/>
  <c r="F5"/>
  <c r="C5"/>
  <c r="D5"/>
  <c r="F45"/>
  <c r="E45"/>
  <c r="C45"/>
  <c r="D45"/>
  <c r="F18"/>
  <c r="E18"/>
  <c r="D18"/>
  <c r="C18"/>
  <c r="M90"/>
  <c r="M22"/>
  <c r="R58"/>
  <c r="M97"/>
  <c r="R53"/>
  <c r="M8"/>
  <c r="M4"/>
  <c r="R90"/>
  <c r="E73"/>
  <c r="C73"/>
  <c r="D73"/>
  <c r="F73"/>
  <c r="F76"/>
  <c r="E76"/>
  <c r="D76"/>
  <c r="C76"/>
  <c r="M28"/>
  <c r="R9"/>
  <c r="M85"/>
  <c r="R64"/>
  <c r="D90"/>
  <c r="E90"/>
  <c r="C90"/>
  <c r="F90"/>
  <c r="R44"/>
  <c r="R57"/>
  <c r="M33"/>
  <c r="R27"/>
  <c r="F98"/>
  <c r="C98"/>
  <c r="E98"/>
  <c r="D98"/>
  <c r="D79"/>
  <c r="E79"/>
  <c r="F79"/>
  <c r="C79"/>
  <c r="M52"/>
  <c r="T40" i="73"/>
  <c r="S41"/>
  <c r="D41" i="28" s="1"/>
  <c r="P41" i="73"/>
  <c r="D41" i="24" s="1"/>
  <c r="R41" i="73"/>
  <c r="D41" i="29" s="1"/>
  <c r="Q41" i="73"/>
  <c r="D41" i="26" s="1"/>
  <c r="K39" i="65"/>
  <c r="F40"/>
  <c r="F99" i="78" l="1"/>
  <c r="D99"/>
  <c r="E99"/>
  <c r="C99"/>
  <c r="M99"/>
  <c r="R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7"/>
  <c r="C7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32" i="54"/>
  <c r="E32" i="40" s="1"/>
  <c r="AR36" i="54"/>
  <c r="DF36" s="1"/>
  <c r="B36" i="40" s="1"/>
  <c r="DG52" i="54"/>
  <c r="DG54"/>
  <c r="BX54"/>
  <c r="BX62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AR44" i="54"/>
  <c r="DF44" s="1"/>
  <c r="B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47"/>
  <c r="DD17"/>
  <c r="CW34"/>
  <c r="CP38"/>
  <c r="CP83"/>
  <c r="CP35"/>
  <c r="CI68"/>
  <c r="CB22"/>
  <c r="CB14"/>
  <c r="CB30"/>
  <c r="DD70"/>
  <c r="DD33"/>
  <c r="DD29"/>
  <c r="CW95"/>
  <c r="CW46"/>
  <c r="CW38"/>
  <c r="CW16"/>
  <c r="CP44"/>
  <c r="CP42"/>
  <c r="CP30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<sst xmlns="http://schemas.openxmlformats.org/spreadsheetml/2006/main" count="9379" uniqueCount="580">
  <si>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</si>
  <si>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</si>
  <si>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</si>
  <si>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</si>
  <si>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</si>
  <si>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</si>
  <si>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</si>
  <si>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</si>
  <si>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</si>
  <si>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</si>
  <si>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</si>
  <si>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</si>
  <si>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</si>
  <si>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</si>
  <si>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</si>
  <si>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</si>
  <si>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</si>
  <si>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</si>
  <si>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</si>
  <si>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</si>
  <si>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</si>
  <si>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</si>
  <si>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</si>
  <si>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</si>
  <si>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</si>
  <si>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</si>
  <si>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</si>
  <si>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</si>
  <si>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</si>
  <si>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</si>
  <si>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</si>
  <si>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</si>
  <si>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</si>
  <si>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</si>
  <si>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</si>
  <si>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</si>
  <si>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</si>
  <si>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</si>
  <si>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</si>
  <si>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</si>
  <si>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</si>
  <si>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</si>
  <si>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</si>
  <si>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</si>
  <si>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</si>
  <si>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</si>
  <si>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</si>
  <si>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</si>
  <si>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</si>
  <si>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</si>
  <si>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</si>
  <si>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</si>
  <si>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</si>
  <si>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</si>
  <si>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</si>
  <si>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</si>
  <si>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</si>
  <si>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</si>
  <si>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</si>
  <si>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</si>
  <si>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</si>
  <si>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</si>
  <si>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</si>
  <si>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</si>
  <si>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</si>
  <si>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</si>
  <si>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</si>
  <si>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</si>
  <si>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</si>
  <si>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</si>
  <si>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</si>
  <si>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</si>
  <si>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</si>
  <si>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</si>
  <si>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</si>
  <si>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</si>
  <si>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</si>
  <si>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</si>
  <si>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</si>
  <si>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</si>
  <si>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</si>
  <si>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</si>
  <si>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</si>
  <si>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</si>
  <si>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</si>
  <si>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</si>
  <si>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</si>
  <si>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</si>
  <si>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</si>
  <si>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</si>
  <si>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</si>
  <si>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</si>
  <si>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</si>
  <si>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</si>
  <si>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</si>
  <si>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</si>
  <si>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</si>
  <si>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</si>
  <si>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</si>
  <si>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</si>
  <si>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</si>
  <si>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</si>
  <si>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</si>
  <si>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</si>
  <si>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</si>
  <si>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</si>
  <si>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</si>
  <si>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</si>
  <si>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</si>
  <si>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</si>
  <si>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</si>
  <si>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</si>
  <si>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</si>
  <si>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</si>
  <si>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</si>
  <si>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</si>
  <si>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</si>
  <si>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</si>
  <si>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</si>
  <si>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</si>
  <si>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</si>
  <si>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</si>
  <si>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</si>
  <si>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</si>
  <si>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</si>
  <si>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</si>
  <si>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</si>
  <si>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</si>
  <si>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</si>
  <si>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</si>
  <si>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</si>
  <si>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</si>
  <si>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</si>
  <si>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</si>
  <si>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</si>
  <si>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</si>
  <si>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</si>
  <si>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</si>
  <si>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</si>
  <si>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</si>
  <si>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</si>
  <si>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</si>
  <si>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</si>
  <si>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</si>
  <si>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</si>
  <si>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</si>
  <si>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</si>
  <si>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</si>
  <si>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</si>
  <si>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</si>
  <si>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</si>
  <si>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</si>
  <si>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</si>
  <si>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</si>
  <si>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</si>
  <si>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</si>
  <si>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</si>
  <si>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</si>
  <si>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</si>
  <si>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</si>
  <si>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</si>
  <si>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</si>
  <si>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</si>
  <si>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</si>
  <si>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</si>
  <si>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</si>
  <si>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</si>
  <si>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</si>
  <si>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</si>
  <si>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</si>
  <si>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</si>
  <si>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</si>
  <si>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</si>
  <si>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</si>
  <si>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</si>
  <si>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</si>
  <si>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</si>
  <si>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</si>
  <si>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</si>
  <si>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</si>
  <si>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</si>
  <si>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</si>
  <si>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</si>
  <si>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</si>
  <si>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</si>
  <si>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</si>
  <si>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</si>
  <si>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</si>
  <si>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</si>
  <si>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</si>
  <si>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</si>
  <si>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</si>
  <si>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</si>
  <si>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</si>
  <si>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</si>
  <si>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</si>
  <si>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</si>
  <si>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</si>
  <si>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</si>
  <si>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</si>
  <si>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</si>
  <si>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</si>
  <si>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</si>
  <si>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</si>
  <si>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</si>
  <si>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</si>
  <si>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</si>
  <si>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</si>
  <si>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</si>
  <si>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</si>
  <si>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</si>
  <si>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</si>
  <si>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</si>
  <si>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</si>
  <si>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</si>
  <si>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</si>
  <si>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</si>
  <si>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</si>
  <si>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</si>
  <si>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</si>
  <si>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</si>
  <si>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</si>
  <si>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</si>
  <si>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</si>
  <si>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</si>
  <si>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</si>
  <si>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</si>
  <si>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</si>
  <si>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</si>
  <si>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</si>
  <si>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</si>
  <si>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</si>
  <si>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</si>
  <si>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</si>
  <si>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</si>
  <si>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</si>
  <si>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</si>
  <si>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</si>
  <si>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</si>
  <si>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</si>
  <si>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</si>
  <si>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</si>
  <si>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</si>
  <si>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</si>
  <si>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</si>
  <si>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</si>
  <si>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</si>
  <si>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</si>
  <si>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</si>
  <si>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</si>
  <si>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</si>
  <si>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</si>
  <si>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</si>
  <si>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</si>
  <si>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</si>
  <si>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</si>
  <si>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</si>
  <si>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</si>
  <si>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</si>
  <si>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</si>
  <si>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</si>
  <si>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</si>
  <si>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</si>
  <si>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</si>
  <si>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</si>
  <si>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</si>
  <si>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</si>
  <si>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</si>
  <si>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</si>
  <si>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</si>
  <si>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</si>
  <si>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</si>
  <si>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</si>
  <si>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</si>
  <si>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</si>
  <si>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</si>
  <si>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</si>
  <si>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</si>
  <si>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</si>
  <si>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</si>
  <si>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</si>
  <si>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</si>
  <si>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</si>
  <si>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</si>
  <si>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</si>
  <si>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</si>
  <si>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</si>
  <si>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</si>
  <si>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</si>
  <si>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</si>
  <si>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</si>
  <si>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</si>
  <si>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</si>
  <si>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</si>
  <si>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</si>
  <si>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</si>
  <si>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</si>
  <si>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</si>
  <si>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</si>
  <si>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</si>
  <si>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</si>
  <si>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</si>
  <si>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</si>
  <si>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</si>
  <si>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</si>
  <si>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</si>
  <si>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</si>
  <si>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</si>
  <si>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</si>
  <si>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</si>
  <si>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</si>
  <si>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</si>
  <si>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</si>
  <si>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</si>
  <si>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</si>
  <si>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</si>
  <si>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</si>
  <si>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</si>
  <si>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</si>
  <si>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</si>
  <si>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</si>
  <si>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</si>
  <si>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</si>
  <si>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</si>
  <si>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</si>
  <si>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</si>
  <si>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</si>
  <si>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</si>
  <si>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</si>
  <si>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</si>
  <si>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</si>
  <si>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</si>
  <si>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</si>
  <si>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</si>
  <si>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</si>
  <si>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</si>
  <si>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</si>
  <si>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</si>
  <si>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</si>
  <si>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</si>
  <si>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</si>
  <si>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</si>
  <si>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</si>
  <si>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</si>
  <si>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</si>
  <si>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</si>
  <si>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</si>
  <si>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</si>
  <si>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</si>
  <si>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</si>
  <si>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</si>
  <si>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</si>
  <si>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</si>
  <si>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</si>
  <si>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</si>
  <si>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</si>
  <si>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</si>
  <si>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</si>
  <si>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</si>
  <si>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</si>
  <si>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</si>
  <si>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</si>
  <si>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</si>
  <si>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</si>
  <si>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</si>
  <si>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</si>
  <si>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</si>
  <si>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</si>
  <si>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</si>
  <si>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</si>
  <si>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</si>
  <si>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</si>
  <si>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</si>
  <si>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</si>
  <si>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</si>
  <si>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</si>
  <si>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</si>
  <si>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</si>
  <si>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</si>
  <si>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</si>
  <si>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</si>
  <si>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</si>
  <si>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</si>
  <si>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</si>
  <si>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</si>
  <si>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</si>
  <si>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</si>
  <si>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</si>
  <si>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</si>
  <si>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</si>
  <si>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</si>
  <si>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</si>
  <si>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</si>
  <si>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</si>
  <si>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</si>
  <si>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</si>
  <si>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</si>
  <si>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</si>
  <si>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</si>
  <si>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</si>
  <si>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</si>
  <si>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</si>
  <si>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</si>
  <si>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</si>
  <si>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</si>
  <si>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</si>
  <si>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</si>
  <si>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</si>
  <si>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</si>
  <si>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</si>
  <si>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</si>
  <si>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</si>
  <si>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</si>
  <si>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</si>
  <si>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</si>
  <si>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</si>
  <si>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</si>
  <si>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</si>
  <si>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</si>
  <si>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</si>
  <si>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</si>
  <si>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</si>
  <si>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</si>
  <si>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</si>
  <si>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</si>
  <si>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</si>
  <si>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</si>
  <si>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</si>
  <si>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</si>
  <si>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</si>
  <si>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</si>
  <si>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</si>
  <si>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</si>
  <si>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</si>
  <si>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</si>
  <si>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</si>
  <si>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</si>
  <si>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</si>
  <si>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</si>
  <si>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</si>
  <si>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</si>
  <si>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</si>
  <si>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</si>
  <si>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</si>
  <si>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</si>
  <si>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</si>
  <si>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</si>
  <si>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</si>
  <si>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</si>
  <si>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</si>
  <si>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</si>
  <si>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</si>
  <si>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</si>
  <si>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</si>
  <si>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</si>
  <si>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</si>
  <si>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</si>
  <si>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</si>
  <si>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</si>
  <si>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</si>
  <si>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</si>
  <si>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</si>
  <si>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</si>
  <si>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</si>
  <si>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</si>
  <si>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</si>
  <si>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</si>
  <si>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</si>
  <si>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</si>
  <si>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</si>
  <si>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</si>
  <si>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</si>
  <si>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</si>
  <si>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</si>
  <si>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</si>
  <si>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</si>
  <si>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</si>
  <si>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</si>
  <si>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</si>
  <si>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</si>
  <si>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</si>
  <si>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</si>
  <si>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</si>
  <si>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</si>
  <si>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</si>
  <si>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</si>
  <si>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</si>
  <si>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</si>
  <si>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</si>
  <si>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</si>
  <si>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</si>
  <si>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</si>
  <si>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</si>
  <si>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</si>
  <si>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</si>
  <si>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</si>
  <si>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</si>
  <si>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</si>
  <si>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</si>
  <si>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</si>
  <si>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</si>
  <si>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</si>
  <si>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</si>
  <si>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</si>
  <si>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</si>
  <si>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</si>
  <si>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</si>
  <si>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</si>
  <si>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</si>
  <si>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</si>
  <si>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</si>
  <si>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</si>
  <si>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</si>
  <si>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</si>
  <si>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</si>
  <si>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</si>
  <si>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</si>
  <si>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</si>
  <si>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</si>
  <si>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</si>
  <si>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</si>
  <si>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</si>
  <si>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</si>
  <si>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</si>
  <si>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</si>
  <si>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</si>
  <si>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</si>
  <si>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</si>
  <si>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</si>
  <si>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</si>
  <si>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</si>
  <si>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</si>
  <si>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</si>
  <si>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</si>
  <si>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</si>
  <si>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</si>
  <si>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</si>
  <si>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</si>
  <si>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</si>
  <si>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</si>
  <si>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</si>
  <si>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66IS2024/10/21</t>
  </si>
  <si>
    <t>RSRPL_BKN</t>
  </si>
  <si>
    <t>NR/2024/23639/A/41202</t>
  </si>
  <si>
    <t>TPSL_BKN2</t>
  </si>
  <si>
    <t>NR/2024/23640/A/41201</t>
  </si>
  <si>
    <t>TRN_ENERGY</t>
  </si>
  <si>
    <t>GNA/NR/2024/10/01/8106</t>
  </si>
  <si>
    <t>RKM_POWER</t>
  </si>
  <si>
    <t>GNA/NR/2024/10/01/3642</t>
  </si>
  <si>
    <t>SOLAPUR_SOLAR</t>
  </si>
  <si>
    <t>NR/2024/23701/C</t>
  </si>
  <si>
    <t>AEML</t>
  </si>
  <si>
    <t>GNA/WR/2024/10/15/7089</t>
  </si>
  <si>
    <t>BAWANA_GAS</t>
  </si>
  <si>
    <t>NR/30092023/31122025/SH-07</t>
  </si>
  <si>
    <t>HP</t>
  </si>
  <si>
    <t>GNA/NR/2024/10/16/2350</t>
  </si>
  <si>
    <t>NR/30092023/26122029/SH-06</t>
  </si>
  <si>
    <t>CHANJUII</t>
  </si>
  <si>
    <t>NR/01082024/19092033/Chanju/TPDDL/01082024</t>
  </si>
  <si>
    <t>SKS_Raigarh</t>
  </si>
  <si>
    <t>GNA/NR/2024/10/01/9582</t>
  </si>
  <si>
    <t>GNA/NR/2024/10/16/4393</t>
  </si>
  <si>
    <t>GBHHPL</t>
  </si>
  <si>
    <t>NR/2024/23648/A/41196</t>
  </si>
  <si>
    <t>ITCWIND</t>
  </si>
  <si>
    <t>NR/2024/23383/A/41181</t>
  </si>
  <si>
    <t>NR/2024/23699/C</t>
  </si>
  <si>
    <t>NSLSUGAR</t>
  </si>
  <si>
    <t>NR/2024/23384/A/41169</t>
  </si>
  <si>
    <t>JITPL</t>
  </si>
  <si>
    <t>NR/2024/23382/A/41312</t>
  </si>
  <si>
    <t>GNA/NR/2024/10/01/9072</t>
  </si>
  <si>
    <t>JPL2</t>
  </si>
  <si>
    <t>GNA/NR/2024/10/01/6101</t>
  </si>
  <si>
    <t>East_Delhi_Waste_Processing_Company_Limited_(EDWPCL)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</si>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</sst>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36.11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36.11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282.04599999999999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282.04599999999999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282.04599999999999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282.04599999999999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282.04599999999999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282.04599999999999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282.04599999999999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282.04599999999999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282.04599999999999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282.04599999999999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301.65300000000002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301.65300000000002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301.65300000000002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314.04599999999999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314.04599999999999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282.04599999999999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282.04599999999999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282.04599999999999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282.04599999999999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282.04599999999999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282.04599999999999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282.04599999999999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282.04599999999999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282.04599999999999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282.04599999999999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282.04599999999999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282.04599999999999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5">
        <v>45590.644212962965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26.6</v>
      </c>
      <c r="C3" s="203">
        <v>26.6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11.097519999999999</v>
      </c>
      <c r="J3" s="22">
        <f>C3*E3/100</f>
        <v>6.2057799999999999</v>
      </c>
      <c r="K3" s="22">
        <f>C3*F3/100</f>
        <v>8.0039400000000001</v>
      </c>
      <c r="L3" s="22">
        <f>C3*G3/100</f>
        <v>1.2927600000000001</v>
      </c>
      <c r="M3" s="155">
        <f>SUM(I3:L3)</f>
        <v>26.6</v>
      </c>
      <c r="N3" s="23"/>
      <c r="P3" s="38">
        <f t="shared" ref="P3:P34" si="1">I3</f>
        <v>11.097519999999999</v>
      </c>
      <c r="Q3" s="38">
        <f t="shared" ref="Q3:Q34" si="2">J3</f>
        <v>6.2057799999999999</v>
      </c>
      <c r="R3" s="38">
        <f t="shared" ref="R3:R34" si="3">K3</f>
        <v>8.0039400000000001</v>
      </c>
      <c r="S3" s="38">
        <f t="shared" ref="S3:S34" si="4">L3</f>
        <v>1.2927600000000001</v>
      </c>
      <c r="T3" s="38">
        <f>SUM(P3:S3)</f>
        <v>26.6</v>
      </c>
    </row>
    <row r="4" spans="1:20">
      <c r="A4" s="8" t="s">
        <v>46</v>
      </c>
      <c r="B4" s="203">
        <v>26.6</v>
      </c>
      <c r="C4" s="203">
        <v>26.6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11.097519999999999</v>
      </c>
      <c r="J4" s="22">
        <f t="shared" ref="J4:J67" si="6">C4*E4/100</f>
        <v>6.2057799999999999</v>
      </c>
      <c r="K4" s="22">
        <f t="shared" ref="K4:K67" si="7">C4*F4/100</f>
        <v>8.0039400000000001</v>
      </c>
      <c r="L4" s="22">
        <f t="shared" ref="L4:L67" si="8">C4*G4/100</f>
        <v>1.2927600000000001</v>
      </c>
      <c r="M4" s="156">
        <f t="shared" ref="M4:M67" si="9">SUM(I4:L4)</f>
        <v>26.6</v>
      </c>
      <c r="N4" s="23"/>
      <c r="P4" s="38">
        <f t="shared" si="1"/>
        <v>11.097519999999999</v>
      </c>
      <c r="Q4" s="38">
        <f t="shared" si="2"/>
        <v>6.2057799999999999</v>
      </c>
      <c r="R4" s="38">
        <f t="shared" si="3"/>
        <v>8.0039400000000001</v>
      </c>
      <c r="S4" s="38">
        <f t="shared" si="4"/>
        <v>1.2927600000000001</v>
      </c>
      <c r="T4" s="38">
        <f t="shared" ref="T4:T67" si="10">SUM(P4:S4)</f>
        <v>26.6</v>
      </c>
    </row>
    <row r="5" spans="1:20">
      <c r="A5" s="8" t="s">
        <v>47</v>
      </c>
      <c r="B5" s="203">
        <v>26.6</v>
      </c>
      <c r="C5" s="203">
        <v>26.6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11.097519999999999</v>
      </c>
      <c r="J5" s="22">
        <f t="shared" si="6"/>
        <v>6.2057799999999999</v>
      </c>
      <c r="K5" s="22">
        <f t="shared" si="7"/>
        <v>8.0039400000000001</v>
      </c>
      <c r="L5" s="22">
        <f t="shared" si="8"/>
        <v>1.2927600000000001</v>
      </c>
      <c r="M5" s="156">
        <f t="shared" si="9"/>
        <v>26.6</v>
      </c>
      <c r="N5" s="23"/>
      <c r="P5" s="38">
        <f t="shared" si="1"/>
        <v>11.097519999999999</v>
      </c>
      <c r="Q5" s="38">
        <f t="shared" si="2"/>
        <v>6.2057799999999999</v>
      </c>
      <c r="R5" s="38">
        <f t="shared" si="3"/>
        <v>8.0039400000000001</v>
      </c>
      <c r="S5" s="38">
        <f t="shared" si="4"/>
        <v>1.2927600000000001</v>
      </c>
      <c r="T5" s="38">
        <f t="shared" si="10"/>
        <v>26.6</v>
      </c>
    </row>
    <row r="6" spans="1:20">
      <c r="A6" s="8" t="s">
        <v>48</v>
      </c>
      <c r="B6" s="203">
        <v>26.6</v>
      </c>
      <c r="C6" s="203">
        <v>26.6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11.097519999999999</v>
      </c>
      <c r="J6" s="22">
        <f t="shared" si="6"/>
        <v>6.2057799999999999</v>
      </c>
      <c r="K6" s="22">
        <f t="shared" si="7"/>
        <v>8.0039400000000001</v>
      </c>
      <c r="L6" s="22">
        <f t="shared" si="8"/>
        <v>1.2927600000000001</v>
      </c>
      <c r="M6" s="156">
        <f t="shared" si="9"/>
        <v>26.6</v>
      </c>
      <c r="N6" s="23"/>
      <c r="P6" s="38">
        <f t="shared" si="1"/>
        <v>11.097519999999999</v>
      </c>
      <c r="Q6" s="38">
        <f t="shared" si="2"/>
        <v>6.2057799999999999</v>
      </c>
      <c r="R6" s="38">
        <f t="shared" si="3"/>
        <v>8.0039400000000001</v>
      </c>
      <c r="S6" s="38">
        <f t="shared" si="4"/>
        <v>1.2927600000000001</v>
      </c>
      <c r="T6" s="38">
        <f t="shared" si="10"/>
        <v>26.6</v>
      </c>
    </row>
    <row r="7" spans="1:20">
      <c r="A7" s="8" t="s">
        <v>49</v>
      </c>
      <c r="B7" s="203">
        <v>26.6</v>
      </c>
      <c r="C7" s="203">
        <v>26.6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11.097519999999999</v>
      </c>
      <c r="J7" s="22">
        <f t="shared" si="6"/>
        <v>6.2057799999999999</v>
      </c>
      <c r="K7" s="22">
        <f t="shared" si="7"/>
        <v>8.0039400000000001</v>
      </c>
      <c r="L7" s="22">
        <f t="shared" si="8"/>
        <v>1.2927600000000001</v>
      </c>
      <c r="M7" s="156">
        <f t="shared" si="9"/>
        <v>26.6</v>
      </c>
      <c r="N7" s="23"/>
      <c r="P7" s="38">
        <f t="shared" si="1"/>
        <v>11.097519999999999</v>
      </c>
      <c r="Q7" s="38">
        <f t="shared" si="2"/>
        <v>6.2057799999999999</v>
      </c>
      <c r="R7" s="38">
        <f t="shared" si="3"/>
        <v>8.0039400000000001</v>
      </c>
      <c r="S7" s="38">
        <f t="shared" si="4"/>
        <v>1.2927600000000001</v>
      </c>
      <c r="T7" s="38">
        <f t="shared" si="10"/>
        <v>26.6</v>
      </c>
    </row>
    <row r="8" spans="1:20">
      <c r="A8" s="8" t="s">
        <v>50</v>
      </c>
      <c r="B8" s="203">
        <v>26.6</v>
      </c>
      <c r="C8" s="203">
        <v>26.6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11.097519999999999</v>
      </c>
      <c r="J8" s="22">
        <f t="shared" si="6"/>
        <v>6.2057799999999999</v>
      </c>
      <c r="K8" s="22">
        <f t="shared" si="7"/>
        <v>8.0039400000000001</v>
      </c>
      <c r="L8" s="22">
        <f t="shared" si="8"/>
        <v>1.2927600000000001</v>
      </c>
      <c r="M8" s="156">
        <f t="shared" si="9"/>
        <v>26.6</v>
      </c>
      <c r="N8" s="23"/>
      <c r="P8" s="38">
        <f t="shared" si="1"/>
        <v>11.097519999999999</v>
      </c>
      <c r="Q8" s="38">
        <f t="shared" si="2"/>
        <v>6.2057799999999999</v>
      </c>
      <c r="R8" s="38">
        <f t="shared" si="3"/>
        <v>8.0039400000000001</v>
      </c>
      <c r="S8" s="38">
        <f t="shared" si="4"/>
        <v>1.2927600000000001</v>
      </c>
      <c r="T8" s="38">
        <f t="shared" si="10"/>
        <v>26.6</v>
      </c>
    </row>
    <row r="9" spans="1:20">
      <c r="A9" s="8" t="s">
        <v>51</v>
      </c>
      <c r="B9" s="203">
        <v>26.6</v>
      </c>
      <c r="C9" s="203">
        <v>26.6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11.097519999999999</v>
      </c>
      <c r="J9" s="22">
        <f t="shared" si="6"/>
        <v>6.2057799999999999</v>
      </c>
      <c r="K9" s="22">
        <f t="shared" si="7"/>
        <v>8.0039400000000001</v>
      </c>
      <c r="L9" s="22">
        <f t="shared" si="8"/>
        <v>1.2927600000000001</v>
      </c>
      <c r="M9" s="156">
        <f t="shared" si="9"/>
        <v>26.6</v>
      </c>
      <c r="N9" s="23"/>
      <c r="P9" s="38">
        <f t="shared" si="1"/>
        <v>11.097519999999999</v>
      </c>
      <c r="Q9" s="38">
        <f t="shared" si="2"/>
        <v>6.2057799999999999</v>
      </c>
      <c r="R9" s="38">
        <f t="shared" si="3"/>
        <v>8.0039400000000001</v>
      </c>
      <c r="S9" s="38">
        <f t="shared" si="4"/>
        <v>1.2927600000000001</v>
      </c>
      <c r="T9" s="38">
        <f t="shared" si="10"/>
        <v>26.6</v>
      </c>
    </row>
    <row r="10" spans="1:20">
      <c r="A10" s="8" t="s">
        <v>52</v>
      </c>
      <c r="B10" s="203">
        <v>26.6</v>
      </c>
      <c r="C10" s="203">
        <v>26.6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11.097519999999999</v>
      </c>
      <c r="J10" s="22">
        <f t="shared" si="6"/>
        <v>6.2057799999999999</v>
      </c>
      <c r="K10" s="22">
        <f t="shared" si="7"/>
        <v>8.0039400000000001</v>
      </c>
      <c r="L10" s="22">
        <f t="shared" si="8"/>
        <v>1.2927600000000001</v>
      </c>
      <c r="M10" s="156">
        <f t="shared" si="9"/>
        <v>26.6</v>
      </c>
      <c r="N10" s="23"/>
      <c r="P10" s="38">
        <f t="shared" si="1"/>
        <v>11.097519999999999</v>
      </c>
      <c r="Q10" s="38">
        <f t="shared" si="2"/>
        <v>6.2057799999999999</v>
      </c>
      <c r="R10" s="38">
        <f t="shared" si="3"/>
        <v>8.0039400000000001</v>
      </c>
      <c r="S10" s="38">
        <f t="shared" si="4"/>
        <v>1.2927600000000001</v>
      </c>
      <c r="T10" s="38">
        <f t="shared" si="10"/>
        <v>26.6</v>
      </c>
    </row>
    <row r="11" spans="1:20">
      <c r="A11" s="8" t="s">
        <v>53</v>
      </c>
      <c r="B11" s="203">
        <v>26.6</v>
      </c>
      <c r="C11" s="203">
        <v>26.6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11.097519999999999</v>
      </c>
      <c r="J11" s="22">
        <f t="shared" si="6"/>
        <v>6.2057799999999999</v>
      </c>
      <c r="K11" s="22">
        <f t="shared" si="7"/>
        <v>8.0039400000000001</v>
      </c>
      <c r="L11" s="22">
        <f t="shared" si="8"/>
        <v>1.2927600000000001</v>
      </c>
      <c r="M11" s="156">
        <f t="shared" si="9"/>
        <v>26.6</v>
      </c>
      <c r="N11" s="23"/>
      <c r="P11" s="38">
        <f t="shared" si="1"/>
        <v>11.097519999999999</v>
      </c>
      <c r="Q11" s="38">
        <f t="shared" si="2"/>
        <v>6.2057799999999999</v>
      </c>
      <c r="R11" s="38">
        <f t="shared" si="3"/>
        <v>8.0039400000000001</v>
      </c>
      <c r="S11" s="38">
        <f t="shared" si="4"/>
        <v>1.2927600000000001</v>
      </c>
      <c r="T11" s="38">
        <f t="shared" si="10"/>
        <v>26.6</v>
      </c>
    </row>
    <row r="12" spans="1:20">
      <c r="A12" s="8" t="s">
        <v>54</v>
      </c>
      <c r="B12" s="203">
        <v>26.6</v>
      </c>
      <c r="C12" s="203">
        <v>26.6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11.097519999999999</v>
      </c>
      <c r="J12" s="22">
        <f t="shared" si="6"/>
        <v>6.2057799999999999</v>
      </c>
      <c r="K12" s="22">
        <f t="shared" si="7"/>
        <v>8.0039400000000001</v>
      </c>
      <c r="L12" s="22">
        <f t="shared" si="8"/>
        <v>1.2927600000000001</v>
      </c>
      <c r="M12" s="156">
        <f t="shared" si="9"/>
        <v>26.6</v>
      </c>
      <c r="N12" s="23"/>
      <c r="P12" s="38">
        <f t="shared" si="1"/>
        <v>11.097519999999999</v>
      </c>
      <c r="Q12" s="38">
        <f t="shared" si="2"/>
        <v>6.2057799999999999</v>
      </c>
      <c r="R12" s="38">
        <f t="shared" si="3"/>
        <v>8.0039400000000001</v>
      </c>
      <c r="S12" s="38">
        <f t="shared" si="4"/>
        <v>1.2927600000000001</v>
      </c>
      <c r="T12" s="38">
        <f t="shared" si="10"/>
        <v>26.6</v>
      </c>
    </row>
    <row r="13" spans="1:20">
      <c r="A13" s="8" t="s">
        <v>55</v>
      </c>
      <c r="B13" s="203">
        <v>26.6</v>
      </c>
      <c r="C13" s="203">
        <v>26.6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11.097519999999999</v>
      </c>
      <c r="J13" s="22">
        <f t="shared" si="6"/>
        <v>6.2057799999999999</v>
      </c>
      <c r="K13" s="22">
        <f t="shared" si="7"/>
        <v>8.0039400000000001</v>
      </c>
      <c r="L13" s="22">
        <f t="shared" si="8"/>
        <v>1.2927600000000001</v>
      </c>
      <c r="M13" s="156">
        <f t="shared" si="9"/>
        <v>26.6</v>
      </c>
      <c r="N13" s="23"/>
      <c r="P13" s="38">
        <f t="shared" si="1"/>
        <v>11.097519999999999</v>
      </c>
      <c r="Q13" s="38">
        <f t="shared" si="2"/>
        <v>6.2057799999999999</v>
      </c>
      <c r="R13" s="38">
        <f t="shared" si="3"/>
        <v>8.0039400000000001</v>
      </c>
      <c r="S13" s="38">
        <f t="shared" si="4"/>
        <v>1.2927600000000001</v>
      </c>
      <c r="T13" s="38">
        <f t="shared" si="10"/>
        <v>26.6</v>
      </c>
    </row>
    <row r="14" spans="1:20">
      <c r="A14" s="8" t="s">
        <v>56</v>
      </c>
      <c r="B14" s="203">
        <v>26.6</v>
      </c>
      <c r="C14" s="203">
        <v>26.6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11.097519999999999</v>
      </c>
      <c r="J14" s="22">
        <f t="shared" si="6"/>
        <v>6.2057799999999999</v>
      </c>
      <c r="K14" s="22">
        <f t="shared" si="7"/>
        <v>8.0039400000000001</v>
      </c>
      <c r="L14" s="22">
        <f t="shared" si="8"/>
        <v>1.2927600000000001</v>
      </c>
      <c r="M14" s="156">
        <f t="shared" si="9"/>
        <v>26.6</v>
      </c>
      <c r="N14" s="23"/>
      <c r="P14" s="38">
        <f t="shared" si="1"/>
        <v>11.097519999999999</v>
      </c>
      <c r="Q14" s="38">
        <f t="shared" si="2"/>
        <v>6.2057799999999999</v>
      </c>
      <c r="R14" s="38">
        <f t="shared" si="3"/>
        <v>8.0039400000000001</v>
      </c>
      <c r="S14" s="38">
        <f t="shared" si="4"/>
        <v>1.2927600000000001</v>
      </c>
      <c r="T14" s="38">
        <f t="shared" si="10"/>
        <v>26.6</v>
      </c>
    </row>
    <row r="15" spans="1:20">
      <c r="A15" s="8" t="s">
        <v>57</v>
      </c>
      <c r="B15" s="203">
        <v>26.6</v>
      </c>
      <c r="C15" s="203">
        <v>26.6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11.097519999999999</v>
      </c>
      <c r="J15" s="22">
        <f t="shared" si="6"/>
        <v>6.2057799999999999</v>
      </c>
      <c r="K15" s="22">
        <f t="shared" si="7"/>
        <v>8.0039400000000001</v>
      </c>
      <c r="L15" s="22">
        <f t="shared" si="8"/>
        <v>1.2927600000000001</v>
      </c>
      <c r="M15" s="156">
        <f t="shared" si="9"/>
        <v>26.6</v>
      </c>
      <c r="N15" s="23"/>
      <c r="P15" s="38">
        <f t="shared" si="1"/>
        <v>11.097519999999999</v>
      </c>
      <c r="Q15" s="38">
        <f t="shared" si="2"/>
        <v>6.2057799999999999</v>
      </c>
      <c r="R15" s="38">
        <f t="shared" si="3"/>
        <v>8.0039400000000001</v>
      </c>
      <c r="S15" s="38">
        <f t="shared" si="4"/>
        <v>1.2927600000000001</v>
      </c>
      <c r="T15" s="38">
        <f t="shared" si="10"/>
        <v>26.6</v>
      </c>
    </row>
    <row r="16" spans="1:20">
      <c r="A16" s="8" t="s">
        <v>58</v>
      </c>
      <c r="B16" s="203">
        <v>26.6</v>
      </c>
      <c r="C16" s="203">
        <v>26.6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11.097519999999999</v>
      </c>
      <c r="J16" s="22">
        <f t="shared" si="6"/>
        <v>6.2057799999999999</v>
      </c>
      <c r="K16" s="22">
        <f t="shared" si="7"/>
        <v>8.0039400000000001</v>
      </c>
      <c r="L16" s="22">
        <f t="shared" si="8"/>
        <v>1.2927600000000001</v>
      </c>
      <c r="M16" s="156">
        <f t="shared" si="9"/>
        <v>26.6</v>
      </c>
      <c r="N16" s="23"/>
      <c r="P16" s="38">
        <f t="shared" si="1"/>
        <v>11.097519999999999</v>
      </c>
      <c r="Q16" s="38">
        <f t="shared" si="2"/>
        <v>6.2057799999999999</v>
      </c>
      <c r="R16" s="38">
        <f t="shared" si="3"/>
        <v>8.0039400000000001</v>
      </c>
      <c r="S16" s="38">
        <f t="shared" si="4"/>
        <v>1.2927600000000001</v>
      </c>
      <c r="T16" s="38">
        <f t="shared" si="10"/>
        <v>26.6</v>
      </c>
    </row>
    <row r="17" spans="1:20">
      <c r="A17" s="8" t="s">
        <v>59</v>
      </c>
      <c r="B17" s="203">
        <v>26.6</v>
      </c>
      <c r="C17" s="203">
        <v>26.6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11.097519999999999</v>
      </c>
      <c r="J17" s="22">
        <f t="shared" si="6"/>
        <v>6.2057799999999999</v>
      </c>
      <c r="K17" s="22">
        <f t="shared" si="7"/>
        <v>8.0039400000000001</v>
      </c>
      <c r="L17" s="22">
        <f t="shared" si="8"/>
        <v>1.2927600000000001</v>
      </c>
      <c r="M17" s="156">
        <f t="shared" si="9"/>
        <v>26.6</v>
      </c>
      <c r="N17" s="23"/>
      <c r="P17" s="38">
        <f t="shared" si="1"/>
        <v>11.097519999999999</v>
      </c>
      <c r="Q17" s="38">
        <f t="shared" si="2"/>
        <v>6.2057799999999999</v>
      </c>
      <c r="R17" s="38">
        <f t="shared" si="3"/>
        <v>8.0039400000000001</v>
      </c>
      <c r="S17" s="38">
        <f t="shared" si="4"/>
        <v>1.2927600000000001</v>
      </c>
      <c r="T17" s="38">
        <f t="shared" si="10"/>
        <v>26.6</v>
      </c>
    </row>
    <row r="18" spans="1:20">
      <c r="A18" s="8" t="s">
        <v>60</v>
      </c>
      <c r="B18" s="203">
        <v>26.6</v>
      </c>
      <c r="C18" s="203">
        <v>26.6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11.097519999999999</v>
      </c>
      <c r="J18" s="22">
        <f t="shared" si="6"/>
        <v>6.2057799999999999</v>
      </c>
      <c r="K18" s="22">
        <f t="shared" si="7"/>
        <v>8.0039400000000001</v>
      </c>
      <c r="L18" s="22">
        <f t="shared" si="8"/>
        <v>1.2927600000000001</v>
      </c>
      <c r="M18" s="156">
        <f t="shared" si="9"/>
        <v>26.6</v>
      </c>
      <c r="N18" s="23"/>
      <c r="P18" s="38">
        <f t="shared" si="1"/>
        <v>11.097519999999999</v>
      </c>
      <c r="Q18" s="38">
        <f t="shared" si="2"/>
        <v>6.2057799999999999</v>
      </c>
      <c r="R18" s="38">
        <f t="shared" si="3"/>
        <v>8.0039400000000001</v>
      </c>
      <c r="S18" s="38">
        <f t="shared" si="4"/>
        <v>1.2927600000000001</v>
      </c>
      <c r="T18" s="38">
        <f t="shared" si="10"/>
        <v>26.6</v>
      </c>
    </row>
    <row r="19" spans="1:20">
      <c r="A19" s="8" t="s">
        <v>61</v>
      </c>
      <c r="B19" s="203">
        <v>26.6</v>
      </c>
      <c r="C19" s="203">
        <v>26.6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11.097519999999999</v>
      </c>
      <c r="J19" s="22">
        <f t="shared" si="6"/>
        <v>6.2057799999999999</v>
      </c>
      <c r="K19" s="22">
        <f t="shared" si="7"/>
        <v>8.0039400000000001</v>
      </c>
      <c r="L19" s="22">
        <f t="shared" si="8"/>
        <v>1.2927600000000001</v>
      </c>
      <c r="M19" s="156">
        <f t="shared" si="9"/>
        <v>26.6</v>
      </c>
      <c r="N19" s="23"/>
      <c r="P19" s="38">
        <f t="shared" si="1"/>
        <v>11.097519999999999</v>
      </c>
      <c r="Q19" s="38">
        <f t="shared" si="2"/>
        <v>6.2057799999999999</v>
      </c>
      <c r="R19" s="38">
        <f t="shared" si="3"/>
        <v>8.0039400000000001</v>
      </c>
      <c r="S19" s="38">
        <f t="shared" si="4"/>
        <v>1.2927600000000001</v>
      </c>
      <c r="T19" s="38">
        <f t="shared" si="10"/>
        <v>26.6</v>
      </c>
    </row>
    <row r="20" spans="1:20">
      <c r="A20" s="8" t="s">
        <v>62</v>
      </c>
      <c r="B20" s="203">
        <v>26.6</v>
      </c>
      <c r="C20" s="203">
        <v>26.6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11.097519999999999</v>
      </c>
      <c r="J20" s="22">
        <f t="shared" si="6"/>
        <v>6.2057799999999999</v>
      </c>
      <c r="K20" s="22">
        <f t="shared" si="7"/>
        <v>8.0039400000000001</v>
      </c>
      <c r="L20" s="22">
        <f t="shared" si="8"/>
        <v>1.2927600000000001</v>
      </c>
      <c r="M20" s="156">
        <f t="shared" si="9"/>
        <v>26.6</v>
      </c>
      <c r="N20" s="23"/>
      <c r="P20" s="38">
        <f t="shared" si="1"/>
        <v>11.097519999999999</v>
      </c>
      <c r="Q20" s="38">
        <f t="shared" si="2"/>
        <v>6.2057799999999999</v>
      </c>
      <c r="R20" s="38">
        <f t="shared" si="3"/>
        <v>8.0039400000000001</v>
      </c>
      <c r="S20" s="38">
        <f t="shared" si="4"/>
        <v>1.2927600000000001</v>
      </c>
      <c r="T20" s="38">
        <f t="shared" si="10"/>
        <v>26.6</v>
      </c>
    </row>
    <row r="21" spans="1:20">
      <c r="A21" s="8" t="s">
        <v>63</v>
      </c>
      <c r="B21" s="203">
        <v>26.6</v>
      </c>
      <c r="C21" s="203">
        <v>26.6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11.097519999999999</v>
      </c>
      <c r="J21" s="22">
        <f t="shared" si="6"/>
        <v>6.2057799999999999</v>
      </c>
      <c r="K21" s="22">
        <f t="shared" si="7"/>
        <v>8.0039400000000001</v>
      </c>
      <c r="L21" s="22">
        <f t="shared" si="8"/>
        <v>1.2927600000000001</v>
      </c>
      <c r="M21" s="156">
        <f t="shared" si="9"/>
        <v>26.6</v>
      </c>
      <c r="N21" s="23"/>
      <c r="P21" s="38">
        <f t="shared" si="1"/>
        <v>11.097519999999999</v>
      </c>
      <c r="Q21" s="38">
        <f t="shared" si="2"/>
        <v>6.2057799999999999</v>
      </c>
      <c r="R21" s="38">
        <f t="shared" si="3"/>
        <v>8.0039400000000001</v>
      </c>
      <c r="S21" s="38">
        <f t="shared" si="4"/>
        <v>1.2927600000000001</v>
      </c>
      <c r="T21" s="38">
        <f t="shared" si="10"/>
        <v>26.6</v>
      </c>
    </row>
    <row r="22" spans="1:20">
      <c r="A22" s="8" t="s">
        <v>64</v>
      </c>
      <c r="B22" s="203">
        <v>26.6</v>
      </c>
      <c r="C22" s="203">
        <v>26.6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11.097519999999999</v>
      </c>
      <c r="J22" s="22">
        <f t="shared" si="6"/>
        <v>6.2057799999999999</v>
      </c>
      <c r="K22" s="22">
        <f t="shared" si="7"/>
        <v>8.0039400000000001</v>
      </c>
      <c r="L22" s="22">
        <f t="shared" si="8"/>
        <v>1.2927600000000001</v>
      </c>
      <c r="M22" s="156">
        <f t="shared" si="9"/>
        <v>26.6</v>
      </c>
      <c r="N22" s="23"/>
      <c r="P22" s="38">
        <f t="shared" si="1"/>
        <v>11.097519999999999</v>
      </c>
      <c r="Q22" s="38">
        <f t="shared" si="2"/>
        <v>6.2057799999999999</v>
      </c>
      <c r="R22" s="38">
        <f t="shared" si="3"/>
        <v>8.0039400000000001</v>
      </c>
      <c r="S22" s="38">
        <f t="shared" si="4"/>
        <v>1.2927600000000001</v>
      </c>
      <c r="T22" s="38">
        <f t="shared" si="10"/>
        <v>26.6</v>
      </c>
    </row>
    <row r="23" spans="1:20">
      <c r="A23" s="8" t="s">
        <v>65</v>
      </c>
      <c r="B23" s="203">
        <v>26.6</v>
      </c>
      <c r="C23" s="203">
        <v>26.6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11.097519999999999</v>
      </c>
      <c r="J23" s="22">
        <f t="shared" si="6"/>
        <v>6.2057799999999999</v>
      </c>
      <c r="K23" s="22">
        <f t="shared" si="7"/>
        <v>8.0039400000000001</v>
      </c>
      <c r="L23" s="22">
        <f t="shared" si="8"/>
        <v>1.2927600000000001</v>
      </c>
      <c r="M23" s="156">
        <f t="shared" si="9"/>
        <v>26.6</v>
      </c>
      <c r="N23" s="23"/>
      <c r="P23" s="38">
        <f t="shared" si="1"/>
        <v>11.097519999999999</v>
      </c>
      <c r="Q23" s="38">
        <f t="shared" si="2"/>
        <v>6.2057799999999999</v>
      </c>
      <c r="R23" s="38">
        <f t="shared" si="3"/>
        <v>8.0039400000000001</v>
      </c>
      <c r="S23" s="38">
        <f t="shared" si="4"/>
        <v>1.2927600000000001</v>
      </c>
      <c r="T23" s="38">
        <f t="shared" si="10"/>
        <v>26.6</v>
      </c>
    </row>
    <row r="24" spans="1:20">
      <c r="A24" s="8" t="s">
        <v>66</v>
      </c>
      <c r="B24" s="203">
        <v>26.6</v>
      </c>
      <c r="C24" s="203">
        <v>26.6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11.097519999999999</v>
      </c>
      <c r="J24" s="22">
        <f t="shared" si="6"/>
        <v>6.2057799999999999</v>
      </c>
      <c r="K24" s="22">
        <f t="shared" si="7"/>
        <v>8.0039400000000001</v>
      </c>
      <c r="L24" s="22">
        <f t="shared" si="8"/>
        <v>1.2927600000000001</v>
      </c>
      <c r="M24" s="156">
        <f t="shared" si="9"/>
        <v>26.6</v>
      </c>
      <c r="N24" s="23"/>
      <c r="P24" s="38">
        <f t="shared" si="1"/>
        <v>11.097519999999999</v>
      </c>
      <c r="Q24" s="38">
        <f t="shared" si="2"/>
        <v>6.2057799999999999</v>
      </c>
      <c r="R24" s="38">
        <f t="shared" si="3"/>
        <v>8.0039400000000001</v>
      </c>
      <c r="S24" s="38">
        <f t="shared" si="4"/>
        <v>1.2927600000000001</v>
      </c>
      <c r="T24" s="38">
        <f t="shared" si="10"/>
        <v>26.6</v>
      </c>
    </row>
    <row r="25" spans="1:20">
      <c r="A25" s="8" t="s">
        <v>67</v>
      </c>
      <c r="B25" s="203">
        <v>26.6</v>
      </c>
      <c r="C25" s="203">
        <v>26.6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11.097519999999999</v>
      </c>
      <c r="J25" s="22">
        <f t="shared" si="6"/>
        <v>6.2057799999999999</v>
      </c>
      <c r="K25" s="22">
        <f t="shared" si="7"/>
        <v>8.0039400000000001</v>
      </c>
      <c r="L25" s="22">
        <f t="shared" si="8"/>
        <v>1.2927600000000001</v>
      </c>
      <c r="M25" s="156">
        <f t="shared" si="9"/>
        <v>26.6</v>
      </c>
      <c r="N25" s="23"/>
      <c r="P25" s="38">
        <f t="shared" si="1"/>
        <v>11.097519999999999</v>
      </c>
      <c r="Q25" s="38">
        <f t="shared" si="2"/>
        <v>6.2057799999999999</v>
      </c>
      <c r="R25" s="38">
        <f t="shared" si="3"/>
        <v>8.0039400000000001</v>
      </c>
      <c r="S25" s="38">
        <f t="shared" si="4"/>
        <v>1.2927600000000001</v>
      </c>
      <c r="T25" s="38">
        <f t="shared" si="10"/>
        <v>26.6</v>
      </c>
    </row>
    <row r="26" spans="1:20">
      <c r="A26" s="8" t="s">
        <v>68</v>
      </c>
      <c r="B26" s="203">
        <v>26.6</v>
      </c>
      <c r="C26" s="203">
        <v>26.6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11.097519999999999</v>
      </c>
      <c r="J26" s="22">
        <f t="shared" si="6"/>
        <v>6.2057799999999999</v>
      </c>
      <c r="K26" s="22">
        <f t="shared" si="7"/>
        <v>8.0039400000000001</v>
      </c>
      <c r="L26" s="22">
        <f t="shared" si="8"/>
        <v>1.2927600000000001</v>
      </c>
      <c r="M26" s="156">
        <f t="shared" si="9"/>
        <v>26.6</v>
      </c>
      <c r="N26" s="23"/>
      <c r="P26" s="38">
        <f t="shared" si="1"/>
        <v>11.097519999999999</v>
      </c>
      <c r="Q26" s="38">
        <f t="shared" si="2"/>
        <v>6.2057799999999999</v>
      </c>
      <c r="R26" s="38">
        <f t="shared" si="3"/>
        <v>8.0039400000000001</v>
      </c>
      <c r="S26" s="38">
        <f t="shared" si="4"/>
        <v>1.2927600000000001</v>
      </c>
      <c r="T26" s="38">
        <f t="shared" si="10"/>
        <v>26.6</v>
      </c>
    </row>
    <row r="27" spans="1:20">
      <c r="A27" s="8" t="s">
        <v>69</v>
      </c>
      <c r="B27" s="203">
        <v>26.6</v>
      </c>
      <c r="C27" s="203">
        <v>26.6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11.097519999999999</v>
      </c>
      <c r="J27" s="22">
        <f t="shared" si="6"/>
        <v>6.2057799999999999</v>
      </c>
      <c r="K27" s="22">
        <f t="shared" si="7"/>
        <v>8.0039400000000001</v>
      </c>
      <c r="L27" s="22">
        <f t="shared" si="8"/>
        <v>1.2927600000000001</v>
      </c>
      <c r="M27" s="156">
        <f t="shared" si="9"/>
        <v>26.6</v>
      </c>
      <c r="N27" s="23"/>
      <c r="P27" s="38">
        <f t="shared" si="1"/>
        <v>11.097519999999999</v>
      </c>
      <c r="Q27" s="38">
        <f t="shared" si="2"/>
        <v>6.2057799999999999</v>
      </c>
      <c r="R27" s="38">
        <f t="shared" si="3"/>
        <v>8.0039400000000001</v>
      </c>
      <c r="S27" s="38">
        <f t="shared" si="4"/>
        <v>1.2927600000000001</v>
      </c>
      <c r="T27" s="38">
        <f t="shared" si="10"/>
        <v>26.6</v>
      </c>
    </row>
    <row r="28" spans="1:20">
      <c r="A28" s="8" t="s">
        <v>70</v>
      </c>
      <c r="B28" s="203">
        <v>26.6</v>
      </c>
      <c r="C28" s="203">
        <v>26.6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11.097519999999999</v>
      </c>
      <c r="J28" s="22">
        <f t="shared" si="6"/>
        <v>6.2057799999999999</v>
      </c>
      <c r="K28" s="22">
        <f t="shared" si="7"/>
        <v>8.0039400000000001</v>
      </c>
      <c r="L28" s="22">
        <f t="shared" si="8"/>
        <v>1.2927600000000001</v>
      </c>
      <c r="M28" s="156">
        <f t="shared" si="9"/>
        <v>26.6</v>
      </c>
      <c r="N28" s="23"/>
      <c r="P28" s="38">
        <f t="shared" si="1"/>
        <v>11.097519999999999</v>
      </c>
      <c r="Q28" s="38">
        <f t="shared" si="2"/>
        <v>6.2057799999999999</v>
      </c>
      <c r="R28" s="38">
        <f t="shared" si="3"/>
        <v>8.0039400000000001</v>
      </c>
      <c r="S28" s="38">
        <f t="shared" si="4"/>
        <v>1.2927600000000001</v>
      </c>
      <c r="T28" s="38">
        <f t="shared" si="10"/>
        <v>26.6</v>
      </c>
    </row>
    <row r="29" spans="1:20">
      <c r="A29" s="8" t="s">
        <v>71</v>
      </c>
      <c r="B29" s="203">
        <v>26.6</v>
      </c>
      <c r="C29" s="203">
        <v>26.6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11.097519999999999</v>
      </c>
      <c r="J29" s="22">
        <f t="shared" si="6"/>
        <v>6.2057799999999999</v>
      </c>
      <c r="K29" s="22">
        <f t="shared" si="7"/>
        <v>8.0039400000000001</v>
      </c>
      <c r="L29" s="22">
        <f t="shared" si="8"/>
        <v>1.2927600000000001</v>
      </c>
      <c r="M29" s="156">
        <f t="shared" si="9"/>
        <v>26.6</v>
      </c>
      <c r="N29" s="23"/>
      <c r="P29" s="38">
        <f t="shared" si="1"/>
        <v>11.097519999999999</v>
      </c>
      <c r="Q29" s="38">
        <f t="shared" si="2"/>
        <v>6.2057799999999999</v>
      </c>
      <c r="R29" s="38">
        <f t="shared" si="3"/>
        <v>8.0039400000000001</v>
      </c>
      <c r="S29" s="38">
        <f t="shared" si="4"/>
        <v>1.2927600000000001</v>
      </c>
      <c r="T29" s="38">
        <f t="shared" si="10"/>
        <v>26.6</v>
      </c>
    </row>
    <row r="30" spans="1:20">
      <c r="A30" s="8" t="s">
        <v>72</v>
      </c>
      <c r="B30" s="203">
        <v>0</v>
      </c>
      <c r="C30" s="203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3">
        <v>0</v>
      </c>
      <c r="C31" s="203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3">
        <v>0</v>
      </c>
      <c r="C32" s="203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3">
        <v>25</v>
      </c>
      <c r="C33" s="203">
        <v>25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10.43</v>
      </c>
      <c r="J33" s="22">
        <f t="shared" si="6"/>
        <v>5.8324999999999996</v>
      </c>
      <c r="K33" s="22">
        <f t="shared" si="7"/>
        <v>7.5225</v>
      </c>
      <c r="L33" s="22">
        <f t="shared" si="8"/>
        <v>1.2150000000000001</v>
      </c>
      <c r="M33" s="156">
        <f t="shared" si="9"/>
        <v>25</v>
      </c>
      <c r="N33" s="23"/>
      <c r="P33" s="38">
        <f t="shared" si="1"/>
        <v>10.43</v>
      </c>
      <c r="Q33" s="38">
        <f t="shared" si="2"/>
        <v>5.8324999999999996</v>
      </c>
      <c r="R33" s="38">
        <f t="shared" si="3"/>
        <v>7.5225</v>
      </c>
      <c r="S33" s="38">
        <f t="shared" si="4"/>
        <v>1.2150000000000001</v>
      </c>
      <c r="T33" s="38">
        <f t="shared" si="10"/>
        <v>25</v>
      </c>
    </row>
    <row r="34" spans="1:20">
      <c r="A34" s="8" t="s">
        <v>76</v>
      </c>
      <c r="B34" s="203">
        <v>25</v>
      </c>
      <c r="C34" s="203">
        <v>25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10.43</v>
      </c>
      <c r="J34" s="22">
        <f t="shared" si="6"/>
        <v>5.8324999999999996</v>
      </c>
      <c r="K34" s="22">
        <f t="shared" si="7"/>
        <v>7.5225</v>
      </c>
      <c r="L34" s="22">
        <f t="shared" si="8"/>
        <v>1.2150000000000001</v>
      </c>
      <c r="M34" s="156">
        <f t="shared" si="9"/>
        <v>25</v>
      </c>
      <c r="N34" s="23"/>
      <c r="P34" s="38">
        <f t="shared" si="1"/>
        <v>10.43</v>
      </c>
      <c r="Q34" s="38">
        <f t="shared" si="2"/>
        <v>5.8324999999999996</v>
      </c>
      <c r="R34" s="38">
        <f t="shared" si="3"/>
        <v>7.5225</v>
      </c>
      <c r="S34" s="38">
        <f t="shared" si="4"/>
        <v>1.2150000000000001</v>
      </c>
      <c r="T34" s="38">
        <f t="shared" si="10"/>
        <v>25</v>
      </c>
    </row>
    <row r="35" spans="1:20">
      <c r="A35" s="8" t="s">
        <v>77</v>
      </c>
      <c r="B35" s="203">
        <v>25</v>
      </c>
      <c r="C35" s="203">
        <v>25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10.43</v>
      </c>
      <c r="J35" s="22">
        <f t="shared" si="6"/>
        <v>5.8324999999999996</v>
      </c>
      <c r="K35" s="22">
        <f t="shared" si="7"/>
        <v>7.5225</v>
      </c>
      <c r="L35" s="22">
        <f t="shared" si="8"/>
        <v>1.2150000000000001</v>
      </c>
      <c r="M35" s="156">
        <f t="shared" si="9"/>
        <v>25</v>
      </c>
      <c r="N35" s="23"/>
      <c r="P35" s="38">
        <f t="shared" ref="P35:P66" si="12">I35</f>
        <v>10.43</v>
      </c>
      <c r="Q35" s="38">
        <f t="shared" ref="Q35:Q66" si="13">J35</f>
        <v>5.8324999999999996</v>
      </c>
      <c r="R35" s="38">
        <f t="shared" ref="R35:R66" si="14">K35</f>
        <v>7.5225</v>
      </c>
      <c r="S35" s="38">
        <f t="shared" ref="S35:S66" si="15">L35</f>
        <v>1.2150000000000001</v>
      </c>
      <c r="T35" s="38">
        <f t="shared" si="10"/>
        <v>25</v>
      </c>
    </row>
    <row r="36" spans="1:20">
      <c r="A36" s="8" t="s">
        <v>78</v>
      </c>
      <c r="B36" s="203">
        <v>25</v>
      </c>
      <c r="C36" s="203">
        <v>25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10.43</v>
      </c>
      <c r="J36" s="22">
        <f t="shared" si="6"/>
        <v>5.8324999999999996</v>
      </c>
      <c r="K36" s="22">
        <f t="shared" si="7"/>
        <v>7.5225</v>
      </c>
      <c r="L36" s="22">
        <f t="shared" si="8"/>
        <v>1.2150000000000001</v>
      </c>
      <c r="M36" s="156">
        <f t="shared" si="9"/>
        <v>25</v>
      </c>
      <c r="N36" s="23"/>
      <c r="P36" s="38">
        <f t="shared" si="12"/>
        <v>10.43</v>
      </c>
      <c r="Q36" s="38">
        <f t="shared" si="13"/>
        <v>5.8324999999999996</v>
      </c>
      <c r="R36" s="38">
        <f t="shared" si="14"/>
        <v>7.5225</v>
      </c>
      <c r="S36" s="38">
        <f t="shared" si="15"/>
        <v>1.2150000000000001</v>
      </c>
      <c r="T36" s="38">
        <f t="shared" si="10"/>
        <v>25</v>
      </c>
    </row>
    <row r="37" spans="1:20">
      <c r="A37" s="8" t="s">
        <v>79</v>
      </c>
      <c r="B37" s="203">
        <v>25</v>
      </c>
      <c r="C37" s="203">
        <v>25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10.43</v>
      </c>
      <c r="J37" s="22">
        <f t="shared" si="6"/>
        <v>5.8324999999999996</v>
      </c>
      <c r="K37" s="22">
        <f t="shared" si="7"/>
        <v>7.5225</v>
      </c>
      <c r="L37" s="22">
        <f t="shared" si="8"/>
        <v>1.2150000000000001</v>
      </c>
      <c r="M37" s="156">
        <f t="shared" si="9"/>
        <v>25</v>
      </c>
      <c r="N37" s="23"/>
      <c r="P37" s="38">
        <f t="shared" si="12"/>
        <v>10.43</v>
      </c>
      <c r="Q37" s="38">
        <f t="shared" si="13"/>
        <v>5.8324999999999996</v>
      </c>
      <c r="R37" s="38">
        <f t="shared" si="14"/>
        <v>7.5225</v>
      </c>
      <c r="S37" s="38">
        <f t="shared" si="15"/>
        <v>1.2150000000000001</v>
      </c>
      <c r="T37" s="38">
        <f t="shared" si="10"/>
        <v>25</v>
      </c>
    </row>
    <row r="38" spans="1:20">
      <c r="A38" s="8" t="s">
        <v>80</v>
      </c>
      <c r="B38" s="203">
        <v>25</v>
      </c>
      <c r="C38" s="203">
        <v>25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10.43</v>
      </c>
      <c r="J38" s="22">
        <f t="shared" si="6"/>
        <v>5.8324999999999996</v>
      </c>
      <c r="K38" s="22">
        <f t="shared" si="7"/>
        <v>7.5225</v>
      </c>
      <c r="L38" s="22">
        <f t="shared" si="8"/>
        <v>1.2150000000000001</v>
      </c>
      <c r="M38" s="156">
        <f t="shared" si="9"/>
        <v>25</v>
      </c>
      <c r="N38" s="23"/>
      <c r="P38" s="38">
        <f t="shared" si="12"/>
        <v>10.43</v>
      </c>
      <c r="Q38" s="38">
        <f t="shared" si="13"/>
        <v>5.8324999999999996</v>
      </c>
      <c r="R38" s="38">
        <f t="shared" si="14"/>
        <v>7.5225</v>
      </c>
      <c r="S38" s="38">
        <f t="shared" si="15"/>
        <v>1.2150000000000001</v>
      </c>
      <c r="T38" s="38">
        <f t="shared" si="10"/>
        <v>25</v>
      </c>
    </row>
    <row r="39" spans="1:20">
      <c r="A39" s="8" t="s">
        <v>81</v>
      </c>
      <c r="B39" s="203">
        <v>25</v>
      </c>
      <c r="C39" s="203">
        <v>25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10.43</v>
      </c>
      <c r="J39" s="22">
        <f t="shared" si="6"/>
        <v>5.8324999999999996</v>
      </c>
      <c r="K39" s="22">
        <f t="shared" si="7"/>
        <v>7.5225</v>
      </c>
      <c r="L39" s="22">
        <f t="shared" si="8"/>
        <v>1.2150000000000001</v>
      </c>
      <c r="M39" s="156">
        <f t="shared" si="9"/>
        <v>25</v>
      </c>
      <c r="N39" s="23"/>
      <c r="P39" s="38">
        <f t="shared" si="12"/>
        <v>10.43</v>
      </c>
      <c r="Q39" s="38">
        <f t="shared" si="13"/>
        <v>5.8324999999999996</v>
      </c>
      <c r="R39" s="38">
        <f t="shared" si="14"/>
        <v>7.5225</v>
      </c>
      <c r="S39" s="38">
        <f t="shared" si="15"/>
        <v>1.2150000000000001</v>
      </c>
      <c r="T39" s="38">
        <f t="shared" si="10"/>
        <v>25</v>
      </c>
    </row>
    <row r="40" spans="1:20">
      <c r="A40" s="8" t="s">
        <v>82</v>
      </c>
      <c r="B40" s="203">
        <v>25</v>
      </c>
      <c r="C40" s="203">
        <v>25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10.43</v>
      </c>
      <c r="J40" s="22">
        <f t="shared" si="6"/>
        <v>5.8324999999999996</v>
      </c>
      <c r="K40" s="22">
        <f t="shared" si="7"/>
        <v>7.5225</v>
      </c>
      <c r="L40" s="22">
        <f t="shared" si="8"/>
        <v>1.2150000000000001</v>
      </c>
      <c r="M40" s="156">
        <f t="shared" si="9"/>
        <v>25</v>
      </c>
      <c r="N40" s="23"/>
      <c r="P40" s="38">
        <f t="shared" si="12"/>
        <v>10.43</v>
      </c>
      <c r="Q40" s="38">
        <f t="shared" si="13"/>
        <v>5.8324999999999996</v>
      </c>
      <c r="R40" s="38">
        <f t="shared" si="14"/>
        <v>7.5225</v>
      </c>
      <c r="S40" s="38">
        <f t="shared" si="15"/>
        <v>1.2150000000000001</v>
      </c>
      <c r="T40" s="38">
        <f t="shared" si="10"/>
        <v>25</v>
      </c>
    </row>
    <row r="41" spans="1:20">
      <c r="A41" s="8" t="s">
        <v>83</v>
      </c>
      <c r="B41" s="203">
        <v>25</v>
      </c>
      <c r="C41" s="203">
        <v>25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10.43</v>
      </c>
      <c r="J41" s="22">
        <f t="shared" si="6"/>
        <v>5.8324999999999996</v>
      </c>
      <c r="K41" s="22">
        <f t="shared" si="7"/>
        <v>7.5225</v>
      </c>
      <c r="L41" s="22">
        <f t="shared" si="8"/>
        <v>1.2150000000000001</v>
      </c>
      <c r="M41" s="156">
        <f t="shared" si="9"/>
        <v>25</v>
      </c>
      <c r="N41" s="23"/>
      <c r="P41" s="38">
        <f t="shared" si="12"/>
        <v>10.43</v>
      </c>
      <c r="Q41" s="38">
        <f t="shared" si="13"/>
        <v>5.8324999999999996</v>
      </c>
      <c r="R41" s="38">
        <f t="shared" si="14"/>
        <v>7.5225</v>
      </c>
      <c r="S41" s="38">
        <f t="shared" si="15"/>
        <v>1.2150000000000001</v>
      </c>
      <c r="T41" s="38">
        <f t="shared" si="10"/>
        <v>25</v>
      </c>
    </row>
    <row r="42" spans="1:20">
      <c r="A42" s="8" t="s">
        <v>84</v>
      </c>
      <c r="B42" s="203">
        <v>25</v>
      </c>
      <c r="C42" s="203">
        <v>25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10.43</v>
      </c>
      <c r="J42" s="22">
        <f t="shared" si="6"/>
        <v>5.8324999999999996</v>
      </c>
      <c r="K42" s="22">
        <f t="shared" si="7"/>
        <v>7.5225</v>
      </c>
      <c r="L42" s="22">
        <f t="shared" si="8"/>
        <v>1.2150000000000001</v>
      </c>
      <c r="M42" s="156">
        <f t="shared" si="9"/>
        <v>25</v>
      </c>
      <c r="N42" s="23"/>
      <c r="P42" s="38">
        <f t="shared" si="12"/>
        <v>10.43</v>
      </c>
      <c r="Q42" s="38">
        <f t="shared" si="13"/>
        <v>5.8324999999999996</v>
      </c>
      <c r="R42" s="38">
        <f t="shared" si="14"/>
        <v>7.5225</v>
      </c>
      <c r="S42" s="38">
        <f t="shared" si="15"/>
        <v>1.2150000000000001</v>
      </c>
      <c r="T42" s="38">
        <f t="shared" si="10"/>
        <v>25</v>
      </c>
    </row>
    <row r="43" spans="1:20">
      <c r="A43" s="8" t="s">
        <v>85</v>
      </c>
      <c r="B43" s="203">
        <v>25</v>
      </c>
      <c r="C43" s="203">
        <v>25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10.43</v>
      </c>
      <c r="J43" s="22">
        <f t="shared" si="6"/>
        <v>5.8324999999999996</v>
      </c>
      <c r="K43" s="22">
        <f t="shared" si="7"/>
        <v>7.5225</v>
      </c>
      <c r="L43" s="22">
        <f t="shared" si="8"/>
        <v>1.2150000000000001</v>
      </c>
      <c r="M43" s="156">
        <f t="shared" si="9"/>
        <v>25</v>
      </c>
      <c r="N43" s="23"/>
      <c r="P43" s="38">
        <f t="shared" si="12"/>
        <v>10.43</v>
      </c>
      <c r="Q43" s="38">
        <f t="shared" si="13"/>
        <v>5.8324999999999996</v>
      </c>
      <c r="R43" s="38">
        <f t="shared" si="14"/>
        <v>7.5225</v>
      </c>
      <c r="S43" s="38">
        <f t="shared" si="15"/>
        <v>1.2150000000000001</v>
      </c>
      <c r="T43" s="38">
        <f t="shared" si="10"/>
        <v>25</v>
      </c>
    </row>
    <row r="44" spans="1:20">
      <c r="A44" s="8" t="s">
        <v>86</v>
      </c>
      <c r="B44" s="203">
        <v>25</v>
      </c>
      <c r="C44" s="203">
        <v>25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10.43</v>
      </c>
      <c r="J44" s="22">
        <f t="shared" si="6"/>
        <v>5.8324999999999996</v>
      </c>
      <c r="K44" s="22">
        <f t="shared" si="7"/>
        <v>7.5225</v>
      </c>
      <c r="L44" s="22">
        <f t="shared" si="8"/>
        <v>1.2150000000000001</v>
      </c>
      <c r="M44" s="156">
        <f t="shared" si="9"/>
        <v>25</v>
      </c>
      <c r="N44" s="23"/>
      <c r="P44" s="38">
        <f t="shared" si="12"/>
        <v>10.43</v>
      </c>
      <c r="Q44" s="38">
        <f t="shared" si="13"/>
        <v>5.8324999999999996</v>
      </c>
      <c r="R44" s="38">
        <f t="shared" si="14"/>
        <v>7.5225</v>
      </c>
      <c r="S44" s="38">
        <f t="shared" si="15"/>
        <v>1.2150000000000001</v>
      </c>
      <c r="T44" s="38">
        <f t="shared" si="10"/>
        <v>25</v>
      </c>
    </row>
    <row r="45" spans="1:20">
      <c r="A45" s="8" t="s">
        <v>87</v>
      </c>
      <c r="B45" s="203">
        <v>25</v>
      </c>
      <c r="C45" s="203">
        <v>25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10.43</v>
      </c>
      <c r="J45" s="22">
        <f t="shared" si="6"/>
        <v>5.8324999999999996</v>
      </c>
      <c r="K45" s="22">
        <f t="shared" si="7"/>
        <v>7.5225</v>
      </c>
      <c r="L45" s="22">
        <f t="shared" si="8"/>
        <v>1.2150000000000001</v>
      </c>
      <c r="M45" s="156">
        <f t="shared" si="9"/>
        <v>25</v>
      </c>
      <c r="N45" s="23"/>
      <c r="P45" s="38">
        <f t="shared" si="12"/>
        <v>10.43</v>
      </c>
      <c r="Q45" s="38">
        <f t="shared" si="13"/>
        <v>5.8324999999999996</v>
      </c>
      <c r="R45" s="38">
        <f t="shared" si="14"/>
        <v>7.5225</v>
      </c>
      <c r="S45" s="38">
        <f t="shared" si="15"/>
        <v>1.2150000000000001</v>
      </c>
      <c r="T45" s="38">
        <f t="shared" si="10"/>
        <v>25</v>
      </c>
    </row>
    <row r="46" spans="1:20">
      <c r="A46" s="8" t="s">
        <v>88</v>
      </c>
      <c r="B46" s="203">
        <v>25</v>
      </c>
      <c r="C46" s="203">
        <v>25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10.43</v>
      </c>
      <c r="J46" s="22">
        <f t="shared" si="6"/>
        <v>5.8324999999999996</v>
      </c>
      <c r="K46" s="22">
        <f t="shared" si="7"/>
        <v>7.5225</v>
      </c>
      <c r="L46" s="22">
        <f t="shared" si="8"/>
        <v>1.2150000000000001</v>
      </c>
      <c r="M46" s="156">
        <f t="shared" si="9"/>
        <v>25</v>
      </c>
      <c r="N46" s="23"/>
      <c r="P46" s="38">
        <f t="shared" si="12"/>
        <v>10.43</v>
      </c>
      <c r="Q46" s="38">
        <f t="shared" si="13"/>
        <v>5.8324999999999996</v>
      </c>
      <c r="R46" s="38">
        <f t="shared" si="14"/>
        <v>7.5225</v>
      </c>
      <c r="S46" s="38">
        <f t="shared" si="15"/>
        <v>1.2150000000000001</v>
      </c>
      <c r="T46" s="38">
        <f t="shared" si="10"/>
        <v>25</v>
      </c>
    </row>
    <row r="47" spans="1:20">
      <c r="A47" s="8" t="s">
        <v>89</v>
      </c>
      <c r="B47" s="203">
        <v>26.3</v>
      </c>
      <c r="C47" s="203">
        <v>26.3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10.972360000000002</v>
      </c>
      <c r="J47" s="22">
        <f t="shared" si="6"/>
        <v>6.1357899999999992</v>
      </c>
      <c r="K47" s="22">
        <f t="shared" si="7"/>
        <v>7.9136699999999998</v>
      </c>
      <c r="L47" s="22">
        <f t="shared" si="8"/>
        <v>1.2781800000000001</v>
      </c>
      <c r="M47" s="156">
        <f t="shared" si="9"/>
        <v>26.3</v>
      </c>
      <c r="N47" s="23"/>
      <c r="P47" s="38">
        <f t="shared" si="12"/>
        <v>10.972360000000002</v>
      </c>
      <c r="Q47" s="38">
        <f t="shared" si="13"/>
        <v>6.1357899999999992</v>
      </c>
      <c r="R47" s="38">
        <f t="shared" si="14"/>
        <v>7.9136699999999998</v>
      </c>
      <c r="S47" s="38">
        <f t="shared" si="15"/>
        <v>1.2781800000000001</v>
      </c>
      <c r="T47" s="38">
        <f t="shared" si="10"/>
        <v>26.3</v>
      </c>
    </row>
    <row r="48" spans="1:20">
      <c r="A48" s="8" t="s">
        <v>90</v>
      </c>
      <c r="B48" s="203">
        <v>26.3</v>
      </c>
      <c r="C48" s="203">
        <v>26.3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10.972360000000002</v>
      </c>
      <c r="J48" s="22">
        <f t="shared" si="6"/>
        <v>6.1357899999999992</v>
      </c>
      <c r="K48" s="22">
        <f t="shared" si="7"/>
        <v>7.9136699999999998</v>
      </c>
      <c r="L48" s="22">
        <f t="shared" si="8"/>
        <v>1.2781800000000001</v>
      </c>
      <c r="M48" s="156">
        <f t="shared" si="9"/>
        <v>26.3</v>
      </c>
      <c r="N48" s="23"/>
      <c r="P48" s="38">
        <f t="shared" si="12"/>
        <v>10.972360000000002</v>
      </c>
      <c r="Q48" s="38">
        <f t="shared" si="13"/>
        <v>6.1357899999999992</v>
      </c>
      <c r="R48" s="38">
        <f t="shared" si="14"/>
        <v>7.9136699999999998</v>
      </c>
      <c r="S48" s="38">
        <f t="shared" si="15"/>
        <v>1.2781800000000001</v>
      </c>
      <c r="T48" s="38">
        <f t="shared" si="10"/>
        <v>26.3</v>
      </c>
    </row>
    <row r="49" spans="1:20">
      <c r="A49" s="8" t="s">
        <v>91</v>
      </c>
      <c r="B49" s="203">
        <v>26.3</v>
      </c>
      <c r="C49" s="203">
        <v>26.3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10.972360000000002</v>
      </c>
      <c r="J49" s="22">
        <f t="shared" si="6"/>
        <v>6.1357899999999992</v>
      </c>
      <c r="K49" s="22">
        <f t="shared" si="7"/>
        <v>7.9136699999999998</v>
      </c>
      <c r="L49" s="22">
        <f t="shared" si="8"/>
        <v>1.2781800000000001</v>
      </c>
      <c r="M49" s="156">
        <f t="shared" si="9"/>
        <v>26.3</v>
      </c>
      <c r="N49" s="23"/>
      <c r="P49" s="38">
        <f t="shared" si="12"/>
        <v>10.972360000000002</v>
      </c>
      <c r="Q49" s="38">
        <f t="shared" si="13"/>
        <v>6.1357899999999992</v>
      </c>
      <c r="R49" s="38">
        <f t="shared" si="14"/>
        <v>7.9136699999999998</v>
      </c>
      <c r="S49" s="38">
        <f t="shared" si="15"/>
        <v>1.2781800000000001</v>
      </c>
      <c r="T49" s="38">
        <f t="shared" si="10"/>
        <v>26.3</v>
      </c>
    </row>
    <row r="50" spans="1:20">
      <c r="A50" s="8" t="s">
        <v>92</v>
      </c>
      <c r="B50" s="203">
        <v>26.3</v>
      </c>
      <c r="C50" s="203">
        <v>26.3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10.972360000000002</v>
      </c>
      <c r="J50" s="22">
        <f t="shared" si="6"/>
        <v>6.1357899999999992</v>
      </c>
      <c r="K50" s="22">
        <f t="shared" si="7"/>
        <v>7.9136699999999998</v>
      </c>
      <c r="L50" s="22">
        <f t="shared" si="8"/>
        <v>1.2781800000000001</v>
      </c>
      <c r="M50" s="156">
        <f t="shared" si="9"/>
        <v>26.3</v>
      </c>
      <c r="N50" s="23"/>
      <c r="P50" s="38">
        <f t="shared" si="12"/>
        <v>10.972360000000002</v>
      </c>
      <c r="Q50" s="38">
        <f t="shared" si="13"/>
        <v>6.1357899999999992</v>
      </c>
      <c r="R50" s="38">
        <f t="shared" si="14"/>
        <v>7.9136699999999998</v>
      </c>
      <c r="S50" s="38">
        <f t="shared" si="15"/>
        <v>1.2781800000000001</v>
      </c>
      <c r="T50" s="38">
        <f t="shared" si="10"/>
        <v>26.3</v>
      </c>
    </row>
    <row r="51" spans="1:20">
      <c r="A51" s="8" t="s">
        <v>93</v>
      </c>
      <c r="B51" s="203">
        <v>26.3</v>
      </c>
      <c r="C51" s="203">
        <v>26.3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10.972360000000002</v>
      </c>
      <c r="J51" s="22">
        <f t="shared" si="6"/>
        <v>6.1357899999999992</v>
      </c>
      <c r="K51" s="22">
        <f t="shared" si="7"/>
        <v>7.9136699999999998</v>
      </c>
      <c r="L51" s="22">
        <f t="shared" si="8"/>
        <v>1.2781800000000001</v>
      </c>
      <c r="M51" s="156">
        <f t="shared" si="9"/>
        <v>26.3</v>
      </c>
      <c r="N51" s="23"/>
      <c r="P51" s="38">
        <f t="shared" si="12"/>
        <v>10.972360000000002</v>
      </c>
      <c r="Q51" s="38">
        <f t="shared" si="13"/>
        <v>6.1357899999999992</v>
      </c>
      <c r="R51" s="38">
        <f t="shared" si="14"/>
        <v>7.9136699999999998</v>
      </c>
      <c r="S51" s="38">
        <f t="shared" si="15"/>
        <v>1.2781800000000001</v>
      </c>
      <c r="T51" s="38">
        <f t="shared" si="10"/>
        <v>26.3</v>
      </c>
    </row>
    <row r="52" spans="1:20">
      <c r="A52" s="8" t="s">
        <v>94</v>
      </c>
      <c r="B52" s="203">
        <v>26.3</v>
      </c>
      <c r="C52" s="203">
        <v>26.3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10.972360000000002</v>
      </c>
      <c r="J52" s="22">
        <f t="shared" si="6"/>
        <v>6.1357899999999992</v>
      </c>
      <c r="K52" s="22">
        <f t="shared" si="7"/>
        <v>7.9136699999999998</v>
      </c>
      <c r="L52" s="22">
        <f t="shared" si="8"/>
        <v>1.2781800000000001</v>
      </c>
      <c r="M52" s="156">
        <f t="shared" si="9"/>
        <v>26.3</v>
      </c>
      <c r="N52" s="23"/>
      <c r="P52" s="38">
        <f t="shared" si="12"/>
        <v>10.972360000000002</v>
      </c>
      <c r="Q52" s="38">
        <f t="shared" si="13"/>
        <v>6.1357899999999992</v>
      </c>
      <c r="R52" s="38">
        <f t="shared" si="14"/>
        <v>7.9136699999999998</v>
      </c>
      <c r="S52" s="38">
        <f t="shared" si="15"/>
        <v>1.2781800000000001</v>
      </c>
      <c r="T52" s="38">
        <f t="shared" si="10"/>
        <v>26.3</v>
      </c>
    </row>
    <row r="53" spans="1:20">
      <c r="A53" s="8" t="s">
        <v>95</v>
      </c>
      <c r="B53" s="203">
        <v>26.3</v>
      </c>
      <c r="C53" s="203">
        <v>26.3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10.972360000000002</v>
      </c>
      <c r="J53" s="22">
        <f t="shared" si="6"/>
        <v>6.1357899999999992</v>
      </c>
      <c r="K53" s="22">
        <f t="shared" si="7"/>
        <v>7.9136699999999998</v>
      </c>
      <c r="L53" s="22">
        <f t="shared" si="8"/>
        <v>1.2781800000000001</v>
      </c>
      <c r="M53" s="156">
        <f t="shared" si="9"/>
        <v>26.3</v>
      </c>
      <c r="N53" s="23"/>
      <c r="P53" s="38">
        <f t="shared" si="12"/>
        <v>10.972360000000002</v>
      </c>
      <c r="Q53" s="38">
        <f t="shared" si="13"/>
        <v>6.1357899999999992</v>
      </c>
      <c r="R53" s="38">
        <f t="shared" si="14"/>
        <v>7.9136699999999998</v>
      </c>
      <c r="S53" s="38">
        <f t="shared" si="15"/>
        <v>1.2781800000000001</v>
      </c>
      <c r="T53" s="38">
        <f t="shared" si="10"/>
        <v>26.3</v>
      </c>
    </row>
    <row r="54" spans="1:20">
      <c r="A54" s="8" t="s">
        <v>96</v>
      </c>
      <c r="B54" s="203">
        <v>26.3</v>
      </c>
      <c r="C54" s="203">
        <v>26.3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10.972360000000002</v>
      </c>
      <c r="J54" s="22">
        <f t="shared" si="6"/>
        <v>6.1357899999999992</v>
      </c>
      <c r="K54" s="22">
        <f t="shared" si="7"/>
        <v>7.9136699999999998</v>
      </c>
      <c r="L54" s="22">
        <f t="shared" si="8"/>
        <v>1.2781800000000001</v>
      </c>
      <c r="M54" s="156">
        <f t="shared" si="9"/>
        <v>26.3</v>
      </c>
      <c r="N54" s="23"/>
      <c r="P54" s="38">
        <f t="shared" si="12"/>
        <v>10.972360000000002</v>
      </c>
      <c r="Q54" s="38">
        <f t="shared" si="13"/>
        <v>6.1357899999999992</v>
      </c>
      <c r="R54" s="38">
        <f t="shared" si="14"/>
        <v>7.9136699999999998</v>
      </c>
      <c r="S54" s="38">
        <f t="shared" si="15"/>
        <v>1.2781800000000001</v>
      </c>
      <c r="T54" s="38">
        <f t="shared" si="10"/>
        <v>26.3</v>
      </c>
    </row>
    <row r="55" spans="1:20">
      <c r="A55" s="8" t="s">
        <v>97</v>
      </c>
      <c r="B55" s="203">
        <v>26.3</v>
      </c>
      <c r="C55" s="203">
        <v>26.3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10.972360000000002</v>
      </c>
      <c r="J55" s="22">
        <f t="shared" si="6"/>
        <v>6.1357899999999992</v>
      </c>
      <c r="K55" s="22">
        <f t="shared" si="7"/>
        <v>7.9136699999999998</v>
      </c>
      <c r="L55" s="22">
        <f t="shared" si="8"/>
        <v>1.2781800000000001</v>
      </c>
      <c r="M55" s="156">
        <f t="shared" si="9"/>
        <v>26.3</v>
      </c>
      <c r="N55" s="23"/>
      <c r="P55" s="38">
        <f t="shared" si="12"/>
        <v>10.972360000000002</v>
      </c>
      <c r="Q55" s="38">
        <f t="shared" si="13"/>
        <v>6.1357899999999992</v>
      </c>
      <c r="R55" s="38">
        <f t="shared" si="14"/>
        <v>7.9136699999999998</v>
      </c>
      <c r="S55" s="38">
        <f t="shared" si="15"/>
        <v>1.2781800000000001</v>
      </c>
      <c r="T55" s="38">
        <f t="shared" si="10"/>
        <v>26.3</v>
      </c>
    </row>
    <row r="56" spans="1:20">
      <c r="A56" s="8" t="s">
        <v>98</v>
      </c>
      <c r="B56" s="203">
        <v>26.3</v>
      </c>
      <c r="C56" s="203">
        <v>26.3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10.972360000000002</v>
      </c>
      <c r="J56" s="22">
        <f t="shared" si="6"/>
        <v>6.1357899999999992</v>
      </c>
      <c r="K56" s="22">
        <f t="shared" si="7"/>
        <v>7.9136699999999998</v>
      </c>
      <c r="L56" s="22">
        <f t="shared" si="8"/>
        <v>1.2781800000000001</v>
      </c>
      <c r="M56" s="156">
        <f t="shared" si="9"/>
        <v>26.3</v>
      </c>
      <c r="N56" s="23"/>
      <c r="P56" s="38">
        <f t="shared" si="12"/>
        <v>10.972360000000002</v>
      </c>
      <c r="Q56" s="38">
        <f t="shared" si="13"/>
        <v>6.1357899999999992</v>
      </c>
      <c r="R56" s="38">
        <f t="shared" si="14"/>
        <v>7.9136699999999998</v>
      </c>
      <c r="S56" s="38">
        <f t="shared" si="15"/>
        <v>1.2781800000000001</v>
      </c>
      <c r="T56" s="38">
        <f t="shared" si="10"/>
        <v>26.3</v>
      </c>
    </row>
    <row r="57" spans="1:20">
      <c r="A57" s="8" t="s">
        <v>99</v>
      </c>
      <c r="B57" s="203">
        <v>26.3</v>
      </c>
      <c r="C57" s="203">
        <v>26.3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10.972360000000002</v>
      </c>
      <c r="J57" s="22">
        <f t="shared" si="6"/>
        <v>6.1357899999999992</v>
      </c>
      <c r="K57" s="22">
        <f t="shared" si="7"/>
        <v>7.9136699999999998</v>
      </c>
      <c r="L57" s="22">
        <f t="shared" si="8"/>
        <v>1.2781800000000001</v>
      </c>
      <c r="M57" s="156">
        <f t="shared" si="9"/>
        <v>26.3</v>
      </c>
      <c r="N57" s="23"/>
      <c r="P57" s="38">
        <f t="shared" si="12"/>
        <v>10.972360000000002</v>
      </c>
      <c r="Q57" s="38">
        <f t="shared" si="13"/>
        <v>6.1357899999999992</v>
      </c>
      <c r="R57" s="38">
        <f t="shared" si="14"/>
        <v>7.9136699999999998</v>
      </c>
      <c r="S57" s="38">
        <f t="shared" si="15"/>
        <v>1.2781800000000001</v>
      </c>
      <c r="T57" s="38">
        <f t="shared" si="10"/>
        <v>26.3</v>
      </c>
    </row>
    <row r="58" spans="1:20">
      <c r="A58" s="8" t="s">
        <v>100</v>
      </c>
      <c r="B58" s="203">
        <v>26.3</v>
      </c>
      <c r="C58" s="203">
        <v>26.3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10.972360000000002</v>
      </c>
      <c r="J58" s="22">
        <f t="shared" si="6"/>
        <v>6.1357899999999992</v>
      </c>
      <c r="K58" s="22">
        <f t="shared" si="7"/>
        <v>7.9136699999999998</v>
      </c>
      <c r="L58" s="22">
        <f t="shared" si="8"/>
        <v>1.2781800000000001</v>
      </c>
      <c r="M58" s="156">
        <f t="shared" si="9"/>
        <v>26.3</v>
      </c>
      <c r="N58" s="23"/>
      <c r="P58" s="38">
        <f t="shared" si="12"/>
        <v>10.972360000000002</v>
      </c>
      <c r="Q58" s="38">
        <f t="shared" si="13"/>
        <v>6.1357899999999992</v>
      </c>
      <c r="R58" s="38">
        <f t="shared" si="14"/>
        <v>7.9136699999999998</v>
      </c>
      <c r="S58" s="38">
        <f t="shared" si="15"/>
        <v>1.2781800000000001</v>
      </c>
      <c r="T58" s="38">
        <f t="shared" si="10"/>
        <v>26.3</v>
      </c>
    </row>
    <row r="59" spans="1:20">
      <c r="A59" s="8" t="s">
        <v>101</v>
      </c>
      <c r="B59" s="203">
        <v>26.3</v>
      </c>
      <c r="C59" s="203">
        <v>26.3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10.972360000000002</v>
      </c>
      <c r="J59" s="22">
        <f t="shared" si="6"/>
        <v>6.1357899999999992</v>
      </c>
      <c r="K59" s="22">
        <f t="shared" si="7"/>
        <v>7.9136699999999998</v>
      </c>
      <c r="L59" s="22">
        <f t="shared" si="8"/>
        <v>1.2781800000000001</v>
      </c>
      <c r="M59" s="156">
        <f t="shared" si="9"/>
        <v>26.3</v>
      </c>
      <c r="N59" s="23"/>
      <c r="P59" s="38">
        <f t="shared" si="12"/>
        <v>10.972360000000002</v>
      </c>
      <c r="Q59" s="38">
        <f t="shared" si="13"/>
        <v>6.1357899999999992</v>
      </c>
      <c r="R59" s="38">
        <f t="shared" si="14"/>
        <v>7.9136699999999998</v>
      </c>
      <c r="S59" s="38">
        <f t="shared" si="15"/>
        <v>1.2781800000000001</v>
      </c>
      <c r="T59" s="38">
        <f t="shared" si="10"/>
        <v>26.3</v>
      </c>
    </row>
    <row r="60" spans="1:20">
      <c r="A60" s="8" t="s">
        <v>102</v>
      </c>
      <c r="B60" s="203">
        <v>26.3</v>
      </c>
      <c r="C60" s="203">
        <v>26.3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10.972360000000002</v>
      </c>
      <c r="J60" s="22">
        <f t="shared" si="6"/>
        <v>6.1357899999999992</v>
      </c>
      <c r="K60" s="22">
        <f t="shared" si="7"/>
        <v>7.9136699999999998</v>
      </c>
      <c r="L60" s="22">
        <f t="shared" si="8"/>
        <v>1.2781800000000001</v>
      </c>
      <c r="M60" s="156">
        <f t="shared" si="9"/>
        <v>26.3</v>
      </c>
      <c r="N60" s="23"/>
      <c r="P60" s="38">
        <f t="shared" si="12"/>
        <v>10.972360000000002</v>
      </c>
      <c r="Q60" s="38">
        <f t="shared" si="13"/>
        <v>6.1357899999999992</v>
      </c>
      <c r="R60" s="38">
        <f t="shared" si="14"/>
        <v>7.9136699999999998</v>
      </c>
      <c r="S60" s="38">
        <f t="shared" si="15"/>
        <v>1.2781800000000001</v>
      </c>
      <c r="T60" s="38">
        <f t="shared" si="10"/>
        <v>26.3</v>
      </c>
    </row>
    <row r="61" spans="1:20">
      <c r="A61" s="8" t="s">
        <v>103</v>
      </c>
      <c r="B61" s="203">
        <v>26.3</v>
      </c>
      <c r="C61" s="203">
        <v>26.3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10.972360000000002</v>
      </c>
      <c r="J61" s="22">
        <f t="shared" si="6"/>
        <v>6.1357899999999992</v>
      </c>
      <c r="K61" s="22">
        <f t="shared" si="7"/>
        <v>7.9136699999999998</v>
      </c>
      <c r="L61" s="22">
        <f t="shared" si="8"/>
        <v>1.2781800000000001</v>
      </c>
      <c r="M61" s="156">
        <f t="shared" si="9"/>
        <v>26.3</v>
      </c>
      <c r="N61" s="23"/>
      <c r="P61" s="38">
        <f t="shared" si="12"/>
        <v>10.972360000000002</v>
      </c>
      <c r="Q61" s="38">
        <f t="shared" si="13"/>
        <v>6.1357899999999992</v>
      </c>
      <c r="R61" s="38">
        <f t="shared" si="14"/>
        <v>7.9136699999999998</v>
      </c>
      <c r="S61" s="38">
        <f t="shared" si="15"/>
        <v>1.2781800000000001</v>
      </c>
      <c r="T61" s="38">
        <f t="shared" si="10"/>
        <v>26.3</v>
      </c>
    </row>
    <row r="62" spans="1:20">
      <c r="A62" s="8" t="s">
        <v>104</v>
      </c>
      <c r="B62" s="203">
        <v>26.3</v>
      </c>
      <c r="C62" s="203">
        <v>26.3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10.972360000000002</v>
      </c>
      <c r="J62" s="22">
        <f t="shared" si="6"/>
        <v>6.1357899999999992</v>
      </c>
      <c r="K62" s="22">
        <f t="shared" si="7"/>
        <v>7.9136699999999998</v>
      </c>
      <c r="L62" s="22">
        <f t="shared" si="8"/>
        <v>1.2781800000000001</v>
      </c>
      <c r="M62" s="156">
        <f t="shared" si="9"/>
        <v>26.3</v>
      </c>
      <c r="N62" s="23"/>
      <c r="P62" s="38">
        <f t="shared" si="12"/>
        <v>10.972360000000002</v>
      </c>
      <c r="Q62" s="38">
        <f t="shared" si="13"/>
        <v>6.1357899999999992</v>
      </c>
      <c r="R62" s="38">
        <f t="shared" si="14"/>
        <v>7.9136699999999998</v>
      </c>
      <c r="S62" s="38">
        <f t="shared" si="15"/>
        <v>1.2781800000000001</v>
      </c>
      <c r="T62" s="38">
        <f t="shared" si="10"/>
        <v>26.3</v>
      </c>
    </row>
    <row r="63" spans="1:20">
      <c r="A63" s="8" t="s">
        <v>105</v>
      </c>
      <c r="B63" s="203">
        <v>26.3</v>
      </c>
      <c r="C63" s="203">
        <v>26.3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10.972360000000002</v>
      </c>
      <c r="J63" s="22">
        <f t="shared" si="6"/>
        <v>6.1357899999999992</v>
      </c>
      <c r="K63" s="22">
        <f t="shared" si="7"/>
        <v>7.9136699999999998</v>
      </c>
      <c r="L63" s="22">
        <f t="shared" si="8"/>
        <v>1.2781800000000001</v>
      </c>
      <c r="M63" s="156">
        <f t="shared" si="9"/>
        <v>26.3</v>
      </c>
      <c r="N63" s="23"/>
      <c r="P63" s="38">
        <f t="shared" si="12"/>
        <v>10.972360000000002</v>
      </c>
      <c r="Q63" s="38">
        <f t="shared" si="13"/>
        <v>6.1357899999999992</v>
      </c>
      <c r="R63" s="38">
        <f t="shared" si="14"/>
        <v>7.9136699999999998</v>
      </c>
      <c r="S63" s="38">
        <f t="shared" si="15"/>
        <v>1.2781800000000001</v>
      </c>
      <c r="T63" s="38">
        <f t="shared" si="10"/>
        <v>26.3</v>
      </c>
    </row>
    <row r="64" spans="1:20">
      <c r="A64" s="8" t="s">
        <v>106</v>
      </c>
      <c r="B64" s="203">
        <v>26.3</v>
      </c>
      <c r="C64" s="203">
        <v>26.3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10.972360000000002</v>
      </c>
      <c r="J64" s="22">
        <f t="shared" si="6"/>
        <v>6.1357899999999992</v>
      </c>
      <c r="K64" s="22">
        <f t="shared" si="7"/>
        <v>7.9136699999999998</v>
      </c>
      <c r="L64" s="22">
        <f t="shared" si="8"/>
        <v>1.2781800000000001</v>
      </c>
      <c r="M64" s="156">
        <f t="shared" si="9"/>
        <v>26.3</v>
      </c>
      <c r="N64" s="23"/>
      <c r="P64" s="38">
        <f t="shared" si="12"/>
        <v>10.972360000000002</v>
      </c>
      <c r="Q64" s="38">
        <f t="shared" si="13"/>
        <v>6.1357899999999992</v>
      </c>
      <c r="R64" s="38">
        <f t="shared" si="14"/>
        <v>7.9136699999999998</v>
      </c>
      <c r="S64" s="38">
        <f t="shared" si="15"/>
        <v>1.2781800000000001</v>
      </c>
      <c r="T64" s="38">
        <f t="shared" si="10"/>
        <v>26.3</v>
      </c>
    </row>
    <row r="65" spans="1:20">
      <c r="A65" s="8" t="s">
        <v>107</v>
      </c>
      <c r="B65" s="203">
        <v>26.3</v>
      </c>
      <c r="C65" s="203">
        <v>26.3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10.972360000000002</v>
      </c>
      <c r="J65" s="22">
        <f t="shared" si="6"/>
        <v>6.1357899999999992</v>
      </c>
      <c r="K65" s="22">
        <f t="shared" si="7"/>
        <v>7.9136699999999998</v>
      </c>
      <c r="L65" s="22">
        <f t="shared" si="8"/>
        <v>1.2781800000000001</v>
      </c>
      <c r="M65" s="156">
        <f t="shared" si="9"/>
        <v>26.3</v>
      </c>
      <c r="N65" s="23"/>
      <c r="P65" s="38">
        <f t="shared" si="12"/>
        <v>10.972360000000002</v>
      </c>
      <c r="Q65" s="38">
        <f t="shared" si="13"/>
        <v>6.1357899999999992</v>
      </c>
      <c r="R65" s="38">
        <f t="shared" si="14"/>
        <v>7.9136699999999998</v>
      </c>
      <c r="S65" s="38">
        <f t="shared" si="15"/>
        <v>1.2781800000000001</v>
      </c>
      <c r="T65" s="38">
        <f t="shared" si="10"/>
        <v>26.3</v>
      </c>
    </row>
    <row r="66" spans="1:20">
      <c r="A66" s="8" t="s">
        <v>108</v>
      </c>
      <c r="B66" s="203">
        <v>26.3</v>
      </c>
      <c r="C66" s="203">
        <v>26.3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10.972360000000002</v>
      </c>
      <c r="J66" s="22">
        <f t="shared" si="6"/>
        <v>6.1357899999999992</v>
      </c>
      <c r="K66" s="22">
        <f t="shared" si="7"/>
        <v>7.9136699999999998</v>
      </c>
      <c r="L66" s="22">
        <f t="shared" si="8"/>
        <v>1.2781800000000001</v>
      </c>
      <c r="M66" s="156">
        <f t="shared" si="9"/>
        <v>26.3</v>
      </c>
      <c r="N66" s="23"/>
      <c r="P66" s="38">
        <f t="shared" si="12"/>
        <v>10.972360000000002</v>
      </c>
      <c r="Q66" s="38">
        <f t="shared" si="13"/>
        <v>6.1357899999999992</v>
      </c>
      <c r="R66" s="38">
        <f t="shared" si="14"/>
        <v>7.9136699999999998</v>
      </c>
      <c r="S66" s="38">
        <f t="shared" si="15"/>
        <v>1.2781800000000001</v>
      </c>
      <c r="T66" s="38">
        <f t="shared" si="10"/>
        <v>26.3</v>
      </c>
    </row>
    <row r="67" spans="1:20">
      <c r="A67" s="8" t="s">
        <v>109</v>
      </c>
      <c r="B67" s="203">
        <v>26.3</v>
      </c>
      <c r="C67" s="203">
        <v>26.3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10.972360000000002</v>
      </c>
      <c r="J67" s="22">
        <f t="shared" si="6"/>
        <v>6.1357899999999992</v>
      </c>
      <c r="K67" s="22">
        <f t="shared" si="7"/>
        <v>7.9136699999999998</v>
      </c>
      <c r="L67" s="22">
        <f t="shared" si="8"/>
        <v>1.2781800000000001</v>
      </c>
      <c r="M67" s="156">
        <f t="shared" si="9"/>
        <v>26.3</v>
      </c>
      <c r="N67" s="23"/>
      <c r="P67" s="38">
        <f t="shared" ref="P67:P98" si="17">I67</f>
        <v>10.972360000000002</v>
      </c>
      <c r="Q67" s="38">
        <f t="shared" ref="Q67:Q98" si="18">J67</f>
        <v>6.1357899999999992</v>
      </c>
      <c r="R67" s="38">
        <f t="shared" ref="R67:R98" si="19">K67</f>
        <v>7.9136699999999998</v>
      </c>
      <c r="S67" s="38">
        <f t="shared" ref="S67:S98" si="20">L67</f>
        <v>1.2781800000000001</v>
      </c>
      <c r="T67" s="38">
        <f t="shared" si="10"/>
        <v>26.3</v>
      </c>
    </row>
    <row r="68" spans="1:20">
      <c r="A68" s="8" t="s">
        <v>110</v>
      </c>
      <c r="B68" s="203">
        <v>26.3</v>
      </c>
      <c r="C68" s="203">
        <v>26.3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10.972360000000002</v>
      </c>
      <c r="J68" s="22">
        <f t="shared" ref="J68:J98" si="22">C68*E68/100</f>
        <v>6.1357899999999992</v>
      </c>
      <c r="K68" s="22">
        <f t="shared" ref="K68:K98" si="23">C68*F68/100</f>
        <v>7.9136699999999998</v>
      </c>
      <c r="L68" s="22">
        <f t="shared" ref="L68:L98" si="24">C68*G68/100</f>
        <v>1.2781800000000001</v>
      </c>
      <c r="M68" s="156">
        <f t="shared" ref="M68:M98" si="25">SUM(I68:L68)</f>
        <v>26.3</v>
      </c>
      <c r="N68" s="23"/>
      <c r="P68" s="38">
        <f t="shared" si="17"/>
        <v>10.972360000000002</v>
      </c>
      <c r="Q68" s="38">
        <f t="shared" si="18"/>
        <v>6.1357899999999992</v>
      </c>
      <c r="R68" s="38">
        <f t="shared" si="19"/>
        <v>7.9136699999999998</v>
      </c>
      <c r="S68" s="38">
        <f t="shared" si="20"/>
        <v>1.2781800000000001</v>
      </c>
      <c r="T68" s="38">
        <f t="shared" ref="T68:T99" si="26">SUM(P68:S68)</f>
        <v>26.3</v>
      </c>
    </row>
    <row r="69" spans="1:20">
      <c r="A69" s="8" t="s">
        <v>111</v>
      </c>
      <c r="B69" s="203">
        <v>26.3</v>
      </c>
      <c r="C69" s="203">
        <v>26.3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10.972360000000002</v>
      </c>
      <c r="J69" s="22">
        <f t="shared" si="22"/>
        <v>6.1357899999999992</v>
      </c>
      <c r="K69" s="22">
        <f t="shared" si="23"/>
        <v>7.9136699999999998</v>
      </c>
      <c r="L69" s="22">
        <f t="shared" si="24"/>
        <v>1.2781800000000001</v>
      </c>
      <c r="M69" s="156">
        <f t="shared" si="25"/>
        <v>26.3</v>
      </c>
      <c r="N69" s="23"/>
      <c r="P69" s="38">
        <f t="shared" si="17"/>
        <v>10.972360000000002</v>
      </c>
      <c r="Q69" s="38">
        <f t="shared" si="18"/>
        <v>6.1357899999999992</v>
      </c>
      <c r="R69" s="38">
        <f t="shared" si="19"/>
        <v>7.9136699999999998</v>
      </c>
      <c r="S69" s="38">
        <f t="shared" si="20"/>
        <v>1.2781800000000001</v>
      </c>
      <c r="T69" s="38">
        <f t="shared" si="26"/>
        <v>26.3</v>
      </c>
    </row>
    <row r="70" spans="1:20">
      <c r="A70" s="8" t="s">
        <v>112</v>
      </c>
      <c r="B70" s="203">
        <v>26.3</v>
      </c>
      <c r="C70" s="203">
        <v>26.3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10.972360000000002</v>
      </c>
      <c r="J70" s="22">
        <f t="shared" si="22"/>
        <v>6.1357899999999992</v>
      </c>
      <c r="K70" s="22">
        <f t="shared" si="23"/>
        <v>7.9136699999999998</v>
      </c>
      <c r="L70" s="22">
        <f t="shared" si="24"/>
        <v>1.2781800000000001</v>
      </c>
      <c r="M70" s="156">
        <f t="shared" si="25"/>
        <v>26.3</v>
      </c>
      <c r="N70" s="23"/>
      <c r="P70" s="38">
        <f t="shared" si="17"/>
        <v>10.972360000000002</v>
      </c>
      <c r="Q70" s="38">
        <f t="shared" si="18"/>
        <v>6.1357899999999992</v>
      </c>
      <c r="R70" s="38">
        <f t="shared" si="19"/>
        <v>7.9136699999999998</v>
      </c>
      <c r="S70" s="38">
        <f t="shared" si="20"/>
        <v>1.2781800000000001</v>
      </c>
      <c r="T70" s="38">
        <f t="shared" si="26"/>
        <v>26.3</v>
      </c>
    </row>
    <row r="71" spans="1:20">
      <c r="A71" s="8" t="s">
        <v>113</v>
      </c>
      <c r="B71" s="203">
        <v>26.3</v>
      </c>
      <c r="C71" s="203">
        <v>26.3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10.972360000000002</v>
      </c>
      <c r="J71" s="22">
        <f t="shared" si="22"/>
        <v>6.1357899999999992</v>
      </c>
      <c r="K71" s="22">
        <f t="shared" si="23"/>
        <v>7.9136699999999998</v>
      </c>
      <c r="L71" s="22">
        <f t="shared" si="24"/>
        <v>1.2781800000000001</v>
      </c>
      <c r="M71" s="156">
        <f t="shared" si="25"/>
        <v>26.3</v>
      </c>
      <c r="N71" s="23"/>
      <c r="P71" s="38">
        <f t="shared" si="17"/>
        <v>10.972360000000002</v>
      </c>
      <c r="Q71" s="38">
        <f t="shared" si="18"/>
        <v>6.1357899999999992</v>
      </c>
      <c r="R71" s="38">
        <f t="shared" si="19"/>
        <v>7.9136699999999998</v>
      </c>
      <c r="S71" s="38">
        <f t="shared" si="20"/>
        <v>1.2781800000000001</v>
      </c>
      <c r="T71" s="38">
        <f t="shared" si="26"/>
        <v>26.3</v>
      </c>
    </row>
    <row r="72" spans="1:20">
      <c r="A72" s="8" t="s">
        <v>114</v>
      </c>
      <c r="B72" s="203">
        <v>26.3</v>
      </c>
      <c r="C72" s="203">
        <v>26.3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10.972360000000002</v>
      </c>
      <c r="J72" s="22">
        <f t="shared" si="22"/>
        <v>6.1357899999999992</v>
      </c>
      <c r="K72" s="22">
        <f t="shared" si="23"/>
        <v>7.9136699999999998</v>
      </c>
      <c r="L72" s="22">
        <f t="shared" si="24"/>
        <v>1.2781800000000001</v>
      </c>
      <c r="M72" s="156">
        <f t="shared" si="25"/>
        <v>26.3</v>
      </c>
      <c r="N72" s="23"/>
      <c r="P72" s="38">
        <f t="shared" si="17"/>
        <v>10.972360000000002</v>
      </c>
      <c r="Q72" s="38">
        <f t="shared" si="18"/>
        <v>6.1357899999999992</v>
      </c>
      <c r="R72" s="38">
        <f t="shared" si="19"/>
        <v>7.9136699999999998</v>
      </c>
      <c r="S72" s="38">
        <f t="shared" si="20"/>
        <v>1.2781800000000001</v>
      </c>
      <c r="T72" s="38">
        <f t="shared" si="26"/>
        <v>26.3</v>
      </c>
    </row>
    <row r="73" spans="1:20">
      <c r="A73" s="8" t="s">
        <v>115</v>
      </c>
      <c r="B73" s="203">
        <v>26.3</v>
      </c>
      <c r="C73" s="203">
        <v>26.3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10.972360000000002</v>
      </c>
      <c r="J73" s="22">
        <f t="shared" si="22"/>
        <v>6.1357899999999992</v>
      </c>
      <c r="K73" s="22">
        <f t="shared" si="23"/>
        <v>7.9136699999999998</v>
      </c>
      <c r="L73" s="22">
        <f t="shared" si="24"/>
        <v>1.2781800000000001</v>
      </c>
      <c r="M73" s="156">
        <f t="shared" si="25"/>
        <v>26.3</v>
      </c>
      <c r="N73" s="23"/>
      <c r="P73" s="38">
        <f t="shared" si="17"/>
        <v>10.972360000000002</v>
      </c>
      <c r="Q73" s="38">
        <f t="shared" si="18"/>
        <v>6.1357899999999992</v>
      </c>
      <c r="R73" s="38">
        <f t="shared" si="19"/>
        <v>7.9136699999999998</v>
      </c>
      <c r="S73" s="38">
        <f t="shared" si="20"/>
        <v>1.2781800000000001</v>
      </c>
      <c r="T73" s="38">
        <f t="shared" si="26"/>
        <v>26.3</v>
      </c>
    </row>
    <row r="74" spans="1:20">
      <c r="A74" s="8" t="s">
        <v>116</v>
      </c>
      <c r="B74" s="203">
        <v>26.3</v>
      </c>
      <c r="C74" s="203">
        <v>26.3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10.972360000000002</v>
      </c>
      <c r="J74" s="22">
        <f t="shared" si="22"/>
        <v>6.1357899999999992</v>
      </c>
      <c r="K74" s="22">
        <f t="shared" si="23"/>
        <v>7.9136699999999998</v>
      </c>
      <c r="L74" s="22">
        <f t="shared" si="24"/>
        <v>1.2781800000000001</v>
      </c>
      <c r="M74" s="156">
        <f t="shared" si="25"/>
        <v>26.3</v>
      </c>
      <c r="N74" s="23"/>
      <c r="P74" s="38">
        <f t="shared" si="17"/>
        <v>10.972360000000002</v>
      </c>
      <c r="Q74" s="38">
        <f t="shared" si="18"/>
        <v>6.1357899999999992</v>
      </c>
      <c r="R74" s="38">
        <f t="shared" si="19"/>
        <v>7.9136699999999998</v>
      </c>
      <c r="S74" s="38">
        <f t="shared" si="20"/>
        <v>1.2781800000000001</v>
      </c>
      <c r="T74" s="38">
        <f t="shared" si="26"/>
        <v>26.3</v>
      </c>
    </row>
    <row r="75" spans="1:20">
      <c r="A75" s="8" t="s">
        <v>117</v>
      </c>
      <c r="B75" s="203">
        <v>26.3</v>
      </c>
      <c r="C75" s="203">
        <v>26.3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10.972360000000002</v>
      </c>
      <c r="J75" s="22">
        <f t="shared" si="22"/>
        <v>6.1357899999999992</v>
      </c>
      <c r="K75" s="22">
        <f t="shared" si="23"/>
        <v>7.9136699999999998</v>
      </c>
      <c r="L75" s="22">
        <f t="shared" si="24"/>
        <v>1.2781800000000001</v>
      </c>
      <c r="M75" s="156">
        <f t="shared" si="25"/>
        <v>26.3</v>
      </c>
      <c r="N75" s="23"/>
      <c r="P75" s="38">
        <f t="shared" si="17"/>
        <v>10.972360000000002</v>
      </c>
      <c r="Q75" s="38">
        <f t="shared" si="18"/>
        <v>6.1357899999999992</v>
      </c>
      <c r="R75" s="38">
        <f t="shared" si="19"/>
        <v>7.9136699999999998</v>
      </c>
      <c r="S75" s="38">
        <f t="shared" si="20"/>
        <v>1.2781800000000001</v>
      </c>
      <c r="T75" s="38">
        <f t="shared" si="26"/>
        <v>26.3</v>
      </c>
    </row>
    <row r="76" spans="1:20">
      <c r="A76" s="8" t="s">
        <v>118</v>
      </c>
      <c r="B76" s="203">
        <v>26.3</v>
      </c>
      <c r="C76" s="203">
        <v>26.3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10.972360000000002</v>
      </c>
      <c r="J76" s="22">
        <f t="shared" si="22"/>
        <v>6.1357899999999992</v>
      </c>
      <c r="K76" s="22">
        <f t="shared" si="23"/>
        <v>7.9136699999999998</v>
      </c>
      <c r="L76" s="22">
        <f t="shared" si="24"/>
        <v>1.2781800000000001</v>
      </c>
      <c r="M76" s="156">
        <f t="shared" si="25"/>
        <v>26.3</v>
      </c>
      <c r="N76" s="23"/>
      <c r="P76" s="38">
        <f t="shared" si="17"/>
        <v>10.972360000000002</v>
      </c>
      <c r="Q76" s="38">
        <f t="shared" si="18"/>
        <v>6.1357899999999992</v>
      </c>
      <c r="R76" s="38">
        <f t="shared" si="19"/>
        <v>7.9136699999999998</v>
      </c>
      <c r="S76" s="38">
        <f t="shared" si="20"/>
        <v>1.2781800000000001</v>
      </c>
      <c r="T76" s="38">
        <f t="shared" si="26"/>
        <v>26.3</v>
      </c>
    </row>
    <row r="77" spans="1:20">
      <c r="A77" s="8" t="s">
        <v>119</v>
      </c>
      <c r="B77" s="203">
        <v>26.3</v>
      </c>
      <c r="C77" s="203">
        <v>26.3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10.972360000000002</v>
      </c>
      <c r="J77" s="22">
        <f t="shared" si="22"/>
        <v>6.1357899999999992</v>
      </c>
      <c r="K77" s="22">
        <f t="shared" si="23"/>
        <v>7.9136699999999998</v>
      </c>
      <c r="L77" s="22">
        <f t="shared" si="24"/>
        <v>1.2781800000000001</v>
      </c>
      <c r="M77" s="156">
        <f t="shared" si="25"/>
        <v>26.3</v>
      </c>
      <c r="N77" s="23"/>
      <c r="P77" s="38">
        <f t="shared" si="17"/>
        <v>10.972360000000002</v>
      </c>
      <c r="Q77" s="38">
        <f t="shared" si="18"/>
        <v>6.1357899999999992</v>
      </c>
      <c r="R77" s="38">
        <f t="shared" si="19"/>
        <v>7.9136699999999998</v>
      </c>
      <c r="S77" s="38">
        <f t="shared" si="20"/>
        <v>1.2781800000000001</v>
      </c>
      <c r="T77" s="38">
        <f t="shared" si="26"/>
        <v>26.3</v>
      </c>
    </row>
    <row r="78" spans="1:20">
      <c r="A78" s="8" t="s">
        <v>120</v>
      </c>
      <c r="B78" s="203">
        <v>26.3</v>
      </c>
      <c r="C78" s="203">
        <v>26.3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10.972360000000002</v>
      </c>
      <c r="J78" s="22">
        <f t="shared" si="22"/>
        <v>6.1357899999999992</v>
      </c>
      <c r="K78" s="22">
        <f t="shared" si="23"/>
        <v>7.9136699999999998</v>
      </c>
      <c r="L78" s="22">
        <f t="shared" si="24"/>
        <v>1.2781800000000001</v>
      </c>
      <c r="M78" s="156">
        <f t="shared" si="25"/>
        <v>26.3</v>
      </c>
      <c r="N78" s="23"/>
      <c r="P78" s="38">
        <f t="shared" si="17"/>
        <v>10.972360000000002</v>
      </c>
      <c r="Q78" s="38">
        <f t="shared" si="18"/>
        <v>6.1357899999999992</v>
      </c>
      <c r="R78" s="38">
        <f t="shared" si="19"/>
        <v>7.9136699999999998</v>
      </c>
      <c r="S78" s="38">
        <f t="shared" si="20"/>
        <v>1.2781800000000001</v>
      </c>
      <c r="T78" s="38">
        <f t="shared" si="26"/>
        <v>26.3</v>
      </c>
    </row>
    <row r="79" spans="1:20">
      <c r="A79" s="8" t="s">
        <v>121</v>
      </c>
      <c r="B79" s="203">
        <v>26.3</v>
      </c>
      <c r="C79" s="203">
        <v>26.3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10.972360000000002</v>
      </c>
      <c r="J79" s="22">
        <f t="shared" si="22"/>
        <v>6.1357899999999992</v>
      </c>
      <c r="K79" s="22">
        <f t="shared" si="23"/>
        <v>7.9136699999999998</v>
      </c>
      <c r="L79" s="22">
        <f t="shared" si="24"/>
        <v>1.2781800000000001</v>
      </c>
      <c r="M79" s="156">
        <f t="shared" si="25"/>
        <v>26.3</v>
      </c>
      <c r="N79" s="23"/>
      <c r="P79" s="38">
        <f t="shared" si="17"/>
        <v>10.972360000000002</v>
      </c>
      <c r="Q79" s="38">
        <f t="shared" si="18"/>
        <v>6.1357899999999992</v>
      </c>
      <c r="R79" s="38">
        <f t="shared" si="19"/>
        <v>7.9136699999999998</v>
      </c>
      <c r="S79" s="38">
        <f t="shared" si="20"/>
        <v>1.2781800000000001</v>
      </c>
      <c r="T79" s="38">
        <f t="shared" si="26"/>
        <v>26.3</v>
      </c>
    </row>
    <row r="80" spans="1:20">
      <c r="A80" s="8" t="s">
        <v>122</v>
      </c>
      <c r="B80" s="203">
        <v>26.3</v>
      </c>
      <c r="C80" s="203">
        <v>26.3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10.972360000000002</v>
      </c>
      <c r="J80" s="22">
        <f t="shared" si="22"/>
        <v>6.1357899999999992</v>
      </c>
      <c r="K80" s="22">
        <f t="shared" si="23"/>
        <v>7.9136699999999998</v>
      </c>
      <c r="L80" s="22">
        <f t="shared" si="24"/>
        <v>1.2781800000000001</v>
      </c>
      <c r="M80" s="156">
        <f t="shared" si="25"/>
        <v>26.3</v>
      </c>
      <c r="N80" s="23"/>
      <c r="P80" s="38">
        <f t="shared" si="17"/>
        <v>10.972360000000002</v>
      </c>
      <c r="Q80" s="38">
        <f t="shared" si="18"/>
        <v>6.1357899999999992</v>
      </c>
      <c r="R80" s="38">
        <f t="shared" si="19"/>
        <v>7.9136699999999998</v>
      </c>
      <c r="S80" s="38">
        <f t="shared" si="20"/>
        <v>1.2781800000000001</v>
      </c>
      <c r="T80" s="38">
        <f t="shared" si="26"/>
        <v>26.3</v>
      </c>
    </row>
    <row r="81" spans="1:20">
      <c r="A81" s="8" t="s">
        <v>123</v>
      </c>
      <c r="B81" s="203">
        <v>26.3</v>
      </c>
      <c r="C81" s="203">
        <v>26.3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10.972360000000002</v>
      </c>
      <c r="J81" s="22">
        <f t="shared" si="22"/>
        <v>6.1357899999999992</v>
      </c>
      <c r="K81" s="22">
        <f t="shared" si="23"/>
        <v>7.9136699999999998</v>
      </c>
      <c r="L81" s="22">
        <f t="shared" si="24"/>
        <v>1.2781800000000001</v>
      </c>
      <c r="M81" s="156">
        <f t="shared" si="25"/>
        <v>26.3</v>
      </c>
      <c r="N81" s="23"/>
      <c r="P81" s="38">
        <f t="shared" si="17"/>
        <v>10.972360000000002</v>
      </c>
      <c r="Q81" s="38">
        <f t="shared" si="18"/>
        <v>6.1357899999999992</v>
      </c>
      <c r="R81" s="38">
        <f t="shared" si="19"/>
        <v>7.9136699999999998</v>
      </c>
      <c r="S81" s="38">
        <f t="shared" si="20"/>
        <v>1.2781800000000001</v>
      </c>
      <c r="T81" s="38">
        <f t="shared" si="26"/>
        <v>26.3</v>
      </c>
    </row>
    <row r="82" spans="1:20">
      <c r="A82" s="8" t="s">
        <v>124</v>
      </c>
      <c r="B82" s="203">
        <v>26.3</v>
      </c>
      <c r="C82" s="203">
        <v>26.3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10.972360000000002</v>
      </c>
      <c r="J82" s="22">
        <f t="shared" si="22"/>
        <v>6.1357899999999992</v>
      </c>
      <c r="K82" s="22">
        <f t="shared" si="23"/>
        <v>7.9136699999999998</v>
      </c>
      <c r="L82" s="22">
        <f t="shared" si="24"/>
        <v>1.2781800000000001</v>
      </c>
      <c r="M82" s="156">
        <f t="shared" si="25"/>
        <v>26.3</v>
      </c>
      <c r="N82" s="23"/>
      <c r="P82" s="38">
        <f t="shared" si="17"/>
        <v>10.972360000000002</v>
      </c>
      <c r="Q82" s="38">
        <f t="shared" si="18"/>
        <v>6.1357899999999992</v>
      </c>
      <c r="R82" s="38">
        <f t="shared" si="19"/>
        <v>7.9136699999999998</v>
      </c>
      <c r="S82" s="38">
        <f t="shared" si="20"/>
        <v>1.2781800000000001</v>
      </c>
      <c r="T82" s="38">
        <f t="shared" si="26"/>
        <v>26.3</v>
      </c>
    </row>
    <row r="83" spans="1:20">
      <c r="A83" s="8" t="s">
        <v>125</v>
      </c>
      <c r="B83" s="203">
        <v>26.3</v>
      </c>
      <c r="C83" s="203">
        <v>26.3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10.972360000000002</v>
      </c>
      <c r="J83" s="22">
        <f t="shared" si="22"/>
        <v>6.1357899999999992</v>
      </c>
      <c r="K83" s="22">
        <f t="shared" si="23"/>
        <v>7.9136699999999998</v>
      </c>
      <c r="L83" s="22">
        <f t="shared" si="24"/>
        <v>1.2781800000000001</v>
      </c>
      <c r="M83" s="156">
        <f t="shared" si="25"/>
        <v>26.3</v>
      </c>
      <c r="N83" s="23"/>
      <c r="P83" s="38">
        <f t="shared" si="17"/>
        <v>10.972360000000002</v>
      </c>
      <c r="Q83" s="38">
        <f t="shared" si="18"/>
        <v>6.1357899999999992</v>
      </c>
      <c r="R83" s="38">
        <f t="shared" si="19"/>
        <v>7.9136699999999998</v>
      </c>
      <c r="S83" s="38">
        <f t="shared" si="20"/>
        <v>1.2781800000000001</v>
      </c>
      <c r="T83" s="38">
        <f t="shared" si="26"/>
        <v>26.3</v>
      </c>
    </row>
    <row r="84" spans="1:20">
      <c r="A84" s="8" t="s">
        <v>126</v>
      </c>
      <c r="B84" s="203">
        <v>26.3</v>
      </c>
      <c r="C84" s="203">
        <v>26.3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10.972360000000002</v>
      </c>
      <c r="J84" s="22">
        <f t="shared" si="22"/>
        <v>6.1357899999999992</v>
      </c>
      <c r="K84" s="22">
        <f t="shared" si="23"/>
        <v>7.9136699999999998</v>
      </c>
      <c r="L84" s="22">
        <f t="shared" si="24"/>
        <v>1.2781800000000001</v>
      </c>
      <c r="M84" s="156">
        <f t="shared" si="25"/>
        <v>26.3</v>
      </c>
      <c r="N84" s="23"/>
      <c r="P84" s="38">
        <f t="shared" si="17"/>
        <v>10.972360000000002</v>
      </c>
      <c r="Q84" s="38">
        <f t="shared" si="18"/>
        <v>6.1357899999999992</v>
      </c>
      <c r="R84" s="38">
        <f t="shared" si="19"/>
        <v>7.9136699999999998</v>
      </c>
      <c r="S84" s="38">
        <f t="shared" si="20"/>
        <v>1.2781800000000001</v>
      </c>
      <c r="T84" s="38">
        <f t="shared" si="26"/>
        <v>26.3</v>
      </c>
    </row>
    <row r="85" spans="1:20">
      <c r="A85" s="8" t="s">
        <v>127</v>
      </c>
      <c r="B85" s="203">
        <v>26.3</v>
      </c>
      <c r="C85" s="203">
        <v>26.3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10.972360000000002</v>
      </c>
      <c r="J85" s="22">
        <f t="shared" si="22"/>
        <v>6.1357899999999992</v>
      </c>
      <c r="K85" s="22">
        <f t="shared" si="23"/>
        <v>7.9136699999999998</v>
      </c>
      <c r="L85" s="22">
        <f t="shared" si="24"/>
        <v>1.2781800000000001</v>
      </c>
      <c r="M85" s="156">
        <f t="shared" si="25"/>
        <v>26.3</v>
      </c>
      <c r="N85" s="23"/>
      <c r="P85" s="38">
        <f t="shared" si="17"/>
        <v>10.972360000000002</v>
      </c>
      <c r="Q85" s="38">
        <f t="shared" si="18"/>
        <v>6.1357899999999992</v>
      </c>
      <c r="R85" s="38">
        <f t="shared" si="19"/>
        <v>7.9136699999999998</v>
      </c>
      <c r="S85" s="38">
        <f t="shared" si="20"/>
        <v>1.2781800000000001</v>
      </c>
      <c r="T85" s="38">
        <f t="shared" si="26"/>
        <v>26.3</v>
      </c>
    </row>
    <row r="86" spans="1:20">
      <c r="A86" s="8" t="s">
        <v>128</v>
      </c>
      <c r="B86" s="203">
        <v>26.3</v>
      </c>
      <c r="C86" s="203">
        <v>26.3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10.972360000000002</v>
      </c>
      <c r="J86" s="22">
        <f t="shared" si="22"/>
        <v>6.1357899999999992</v>
      </c>
      <c r="K86" s="22">
        <f t="shared" si="23"/>
        <v>7.9136699999999998</v>
      </c>
      <c r="L86" s="22">
        <f t="shared" si="24"/>
        <v>1.2781800000000001</v>
      </c>
      <c r="M86" s="156">
        <f t="shared" si="25"/>
        <v>26.3</v>
      </c>
      <c r="N86" s="23"/>
      <c r="P86" s="38">
        <f t="shared" si="17"/>
        <v>10.972360000000002</v>
      </c>
      <c r="Q86" s="38">
        <f t="shared" si="18"/>
        <v>6.1357899999999992</v>
      </c>
      <c r="R86" s="38">
        <f t="shared" si="19"/>
        <v>7.9136699999999998</v>
      </c>
      <c r="S86" s="38">
        <f t="shared" si="20"/>
        <v>1.2781800000000001</v>
      </c>
      <c r="T86" s="38">
        <f t="shared" si="26"/>
        <v>26.3</v>
      </c>
    </row>
    <row r="87" spans="1:20">
      <c r="A87" s="8" t="s">
        <v>129</v>
      </c>
      <c r="B87" s="203">
        <v>26.3</v>
      </c>
      <c r="C87" s="203">
        <v>26.3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10.972360000000002</v>
      </c>
      <c r="J87" s="22">
        <f t="shared" si="22"/>
        <v>6.1357899999999992</v>
      </c>
      <c r="K87" s="22">
        <f t="shared" si="23"/>
        <v>7.9136699999999998</v>
      </c>
      <c r="L87" s="22">
        <f t="shared" si="24"/>
        <v>1.2781800000000001</v>
      </c>
      <c r="M87" s="156">
        <f t="shared" si="25"/>
        <v>26.3</v>
      </c>
      <c r="N87" s="23"/>
      <c r="P87" s="38">
        <f t="shared" si="17"/>
        <v>10.972360000000002</v>
      </c>
      <c r="Q87" s="38">
        <f t="shared" si="18"/>
        <v>6.1357899999999992</v>
      </c>
      <c r="R87" s="38">
        <f t="shared" si="19"/>
        <v>7.9136699999999998</v>
      </c>
      <c r="S87" s="38">
        <f t="shared" si="20"/>
        <v>1.2781800000000001</v>
      </c>
      <c r="T87" s="38">
        <f t="shared" si="26"/>
        <v>26.3</v>
      </c>
    </row>
    <row r="88" spans="1:20">
      <c r="A88" s="8" t="s">
        <v>130</v>
      </c>
      <c r="B88" s="203">
        <v>26.3</v>
      </c>
      <c r="C88" s="203">
        <v>26.3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10.972360000000002</v>
      </c>
      <c r="J88" s="22">
        <f t="shared" si="22"/>
        <v>6.1357899999999992</v>
      </c>
      <c r="K88" s="22">
        <f t="shared" si="23"/>
        <v>7.9136699999999998</v>
      </c>
      <c r="L88" s="22">
        <f t="shared" si="24"/>
        <v>1.2781800000000001</v>
      </c>
      <c r="M88" s="156">
        <f t="shared" si="25"/>
        <v>26.3</v>
      </c>
      <c r="N88" s="23"/>
      <c r="P88" s="38">
        <f t="shared" si="17"/>
        <v>10.972360000000002</v>
      </c>
      <c r="Q88" s="38">
        <f t="shared" si="18"/>
        <v>6.1357899999999992</v>
      </c>
      <c r="R88" s="38">
        <f t="shared" si="19"/>
        <v>7.9136699999999998</v>
      </c>
      <c r="S88" s="38">
        <f t="shared" si="20"/>
        <v>1.2781800000000001</v>
      </c>
      <c r="T88" s="38">
        <f t="shared" si="26"/>
        <v>26.3</v>
      </c>
    </row>
    <row r="89" spans="1:20">
      <c r="A89" s="8" t="s">
        <v>131</v>
      </c>
      <c r="B89" s="203">
        <v>26.3</v>
      </c>
      <c r="C89" s="203">
        <v>26.3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10.972360000000002</v>
      </c>
      <c r="J89" s="22">
        <f t="shared" si="22"/>
        <v>6.1357899999999992</v>
      </c>
      <c r="K89" s="22">
        <f t="shared" si="23"/>
        <v>7.9136699999999998</v>
      </c>
      <c r="L89" s="22">
        <f t="shared" si="24"/>
        <v>1.2781800000000001</v>
      </c>
      <c r="M89" s="156">
        <f t="shared" si="25"/>
        <v>26.3</v>
      </c>
      <c r="N89" s="23"/>
      <c r="P89" s="38">
        <f t="shared" si="17"/>
        <v>10.972360000000002</v>
      </c>
      <c r="Q89" s="38">
        <f t="shared" si="18"/>
        <v>6.1357899999999992</v>
      </c>
      <c r="R89" s="38">
        <f t="shared" si="19"/>
        <v>7.9136699999999998</v>
      </c>
      <c r="S89" s="38">
        <f t="shared" si="20"/>
        <v>1.2781800000000001</v>
      </c>
      <c r="T89" s="38">
        <f t="shared" si="26"/>
        <v>26.3</v>
      </c>
    </row>
    <row r="90" spans="1:20">
      <c r="A90" s="8" t="s">
        <v>132</v>
      </c>
      <c r="B90" s="203">
        <v>26.3</v>
      </c>
      <c r="C90" s="203">
        <v>26.3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10.972360000000002</v>
      </c>
      <c r="J90" s="22">
        <f t="shared" si="22"/>
        <v>6.1357899999999992</v>
      </c>
      <c r="K90" s="22">
        <f t="shared" si="23"/>
        <v>7.9136699999999998</v>
      </c>
      <c r="L90" s="22">
        <f t="shared" si="24"/>
        <v>1.2781800000000001</v>
      </c>
      <c r="M90" s="156">
        <f t="shared" si="25"/>
        <v>26.3</v>
      </c>
      <c r="N90" s="23"/>
      <c r="P90" s="38">
        <f t="shared" si="17"/>
        <v>10.972360000000002</v>
      </c>
      <c r="Q90" s="38">
        <f t="shared" si="18"/>
        <v>6.1357899999999992</v>
      </c>
      <c r="R90" s="38">
        <f t="shared" si="19"/>
        <v>7.9136699999999998</v>
      </c>
      <c r="S90" s="38">
        <f t="shared" si="20"/>
        <v>1.2781800000000001</v>
      </c>
      <c r="T90" s="38">
        <f t="shared" si="26"/>
        <v>26.3</v>
      </c>
    </row>
    <row r="91" spans="1:20">
      <c r="A91" s="8" t="s">
        <v>133</v>
      </c>
      <c r="B91" s="203">
        <v>26.3</v>
      </c>
      <c r="C91" s="203">
        <v>26.3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10.972360000000002</v>
      </c>
      <c r="J91" s="22">
        <f t="shared" si="22"/>
        <v>6.1357899999999992</v>
      </c>
      <c r="K91" s="22">
        <f t="shared" si="23"/>
        <v>7.9136699999999998</v>
      </c>
      <c r="L91" s="22">
        <f t="shared" si="24"/>
        <v>1.2781800000000001</v>
      </c>
      <c r="M91" s="156">
        <f t="shared" si="25"/>
        <v>26.3</v>
      </c>
      <c r="N91" s="23"/>
      <c r="P91" s="38">
        <f t="shared" si="17"/>
        <v>10.972360000000002</v>
      </c>
      <c r="Q91" s="38">
        <f t="shared" si="18"/>
        <v>6.1357899999999992</v>
      </c>
      <c r="R91" s="38">
        <f t="shared" si="19"/>
        <v>7.9136699999999998</v>
      </c>
      <c r="S91" s="38">
        <f t="shared" si="20"/>
        <v>1.2781800000000001</v>
      </c>
      <c r="T91" s="38">
        <f t="shared" si="26"/>
        <v>26.3</v>
      </c>
    </row>
    <row r="92" spans="1:20">
      <c r="A92" s="8" t="s">
        <v>134</v>
      </c>
      <c r="B92" s="203">
        <v>26.3</v>
      </c>
      <c r="C92" s="203">
        <v>26.3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10.972360000000002</v>
      </c>
      <c r="J92" s="22">
        <f t="shared" si="22"/>
        <v>6.1357899999999992</v>
      </c>
      <c r="K92" s="22">
        <f t="shared" si="23"/>
        <v>7.9136699999999998</v>
      </c>
      <c r="L92" s="22">
        <f t="shared" si="24"/>
        <v>1.2781800000000001</v>
      </c>
      <c r="M92" s="156">
        <f t="shared" si="25"/>
        <v>26.3</v>
      </c>
      <c r="N92" s="23"/>
      <c r="P92" s="38">
        <f t="shared" si="17"/>
        <v>10.972360000000002</v>
      </c>
      <c r="Q92" s="38">
        <f t="shared" si="18"/>
        <v>6.1357899999999992</v>
      </c>
      <c r="R92" s="38">
        <f t="shared" si="19"/>
        <v>7.9136699999999998</v>
      </c>
      <c r="S92" s="38">
        <f t="shared" si="20"/>
        <v>1.2781800000000001</v>
      </c>
      <c r="T92" s="38">
        <f t="shared" si="26"/>
        <v>26.3</v>
      </c>
    </row>
    <row r="93" spans="1:20">
      <c r="A93" s="8" t="s">
        <v>135</v>
      </c>
      <c r="B93" s="203">
        <v>26.3</v>
      </c>
      <c r="C93" s="203">
        <v>26.3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10.972360000000002</v>
      </c>
      <c r="J93" s="22">
        <f t="shared" si="22"/>
        <v>6.1357899999999992</v>
      </c>
      <c r="K93" s="22">
        <f t="shared" si="23"/>
        <v>7.9136699999999998</v>
      </c>
      <c r="L93" s="22">
        <f t="shared" si="24"/>
        <v>1.2781800000000001</v>
      </c>
      <c r="M93" s="156">
        <f t="shared" si="25"/>
        <v>26.3</v>
      </c>
      <c r="N93" s="23"/>
      <c r="P93" s="38">
        <f t="shared" si="17"/>
        <v>10.972360000000002</v>
      </c>
      <c r="Q93" s="38">
        <f t="shared" si="18"/>
        <v>6.1357899999999992</v>
      </c>
      <c r="R93" s="38">
        <f t="shared" si="19"/>
        <v>7.9136699999999998</v>
      </c>
      <c r="S93" s="38">
        <f t="shared" si="20"/>
        <v>1.2781800000000001</v>
      </c>
      <c r="T93" s="38">
        <f t="shared" si="26"/>
        <v>26.3</v>
      </c>
    </row>
    <row r="94" spans="1:20">
      <c r="A94" s="8" t="s">
        <v>136</v>
      </c>
      <c r="B94" s="203">
        <v>26.3</v>
      </c>
      <c r="C94" s="203">
        <v>26.3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10.972360000000002</v>
      </c>
      <c r="J94" s="22">
        <f t="shared" si="22"/>
        <v>6.1357899999999992</v>
      </c>
      <c r="K94" s="22">
        <f t="shared" si="23"/>
        <v>7.9136699999999998</v>
      </c>
      <c r="L94" s="22">
        <f t="shared" si="24"/>
        <v>1.2781800000000001</v>
      </c>
      <c r="M94" s="156">
        <f t="shared" si="25"/>
        <v>26.3</v>
      </c>
      <c r="N94" s="23"/>
      <c r="P94" s="38">
        <f t="shared" si="17"/>
        <v>10.972360000000002</v>
      </c>
      <c r="Q94" s="38">
        <f t="shared" si="18"/>
        <v>6.1357899999999992</v>
      </c>
      <c r="R94" s="38">
        <f t="shared" si="19"/>
        <v>7.9136699999999998</v>
      </c>
      <c r="S94" s="38">
        <f t="shared" si="20"/>
        <v>1.2781800000000001</v>
      </c>
      <c r="T94" s="38">
        <f t="shared" si="26"/>
        <v>26.3</v>
      </c>
    </row>
    <row r="95" spans="1:20">
      <c r="A95" s="8" t="s">
        <v>137</v>
      </c>
      <c r="B95" s="203">
        <v>26.3</v>
      </c>
      <c r="C95" s="203">
        <v>26.3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10.972360000000002</v>
      </c>
      <c r="J95" s="22">
        <f t="shared" si="22"/>
        <v>6.1357899999999992</v>
      </c>
      <c r="K95" s="22">
        <f t="shared" si="23"/>
        <v>7.9136699999999998</v>
      </c>
      <c r="L95" s="22">
        <f t="shared" si="24"/>
        <v>1.2781800000000001</v>
      </c>
      <c r="M95" s="156">
        <f t="shared" si="25"/>
        <v>26.3</v>
      </c>
      <c r="N95" s="23"/>
      <c r="P95" s="38">
        <f t="shared" si="17"/>
        <v>10.972360000000002</v>
      </c>
      <c r="Q95" s="38">
        <f t="shared" si="18"/>
        <v>6.1357899999999992</v>
      </c>
      <c r="R95" s="38">
        <f t="shared" si="19"/>
        <v>7.9136699999999998</v>
      </c>
      <c r="S95" s="38">
        <f t="shared" si="20"/>
        <v>1.2781800000000001</v>
      </c>
      <c r="T95" s="38">
        <f t="shared" si="26"/>
        <v>26.3</v>
      </c>
    </row>
    <row r="96" spans="1:20">
      <c r="A96" s="8" t="s">
        <v>138</v>
      </c>
      <c r="B96" s="203">
        <v>26.3</v>
      </c>
      <c r="C96" s="203">
        <v>26.3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10.972360000000002</v>
      </c>
      <c r="J96" s="22">
        <f t="shared" si="22"/>
        <v>6.1357899999999992</v>
      </c>
      <c r="K96" s="22">
        <f t="shared" si="23"/>
        <v>7.9136699999999998</v>
      </c>
      <c r="L96" s="22">
        <f t="shared" si="24"/>
        <v>1.2781800000000001</v>
      </c>
      <c r="M96" s="156">
        <f t="shared" si="25"/>
        <v>26.3</v>
      </c>
      <c r="N96" s="23"/>
      <c r="P96" s="38">
        <f t="shared" si="17"/>
        <v>10.972360000000002</v>
      </c>
      <c r="Q96" s="38">
        <f t="shared" si="18"/>
        <v>6.1357899999999992</v>
      </c>
      <c r="R96" s="38">
        <f t="shared" si="19"/>
        <v>7.9136699999999998</v>
      </c>
      <c r="S96" s="38">
        <f t="shared" si="20"/>
        <v>1.2781800000000001</v>
      </c>
      <c r="T96" s="38">
        <f t="shared" si="26"/>
        <v>26.3</v>
      </c>
    </row>
    <row r="97" spans="1:23">
      <c r="A97" s="8" t="s">
        <v>139</v>
      </c>
      <c r="B97" s="203">
        <v>26.3</v>
      </c>
      <c r="C97" s="203">
        <v>26.3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10.972360000000002</v>
      </c>
      <c r="J97" s="22">
        <f t="shared" si="22"/>
        <v>6.1357899999999992</v>
      </c>
      <c r="K97" s="22">
        <f t="shared" si="23"/>
        <v>7.9136699999999998</v>
      </c>
      <c r="L97" s="22">
        <f t="shared" si="24"/>
        <v>1.2781800000000001</v>
      </c>
      <c r="M97" s="156">
        <f t="shared" si="25"/>
        <v>26.3</v>
      </c>
      <c r="N97" s="23"/>
      <c r="P97" s="38">
        <f t="shared" si="17"/>
        <v>10.972360000000002</v>
      </c>
      <c r="Q97" s="38">
        <f t="shared" si="18"/>
        <v>6.1357899999999992</v>
      </c>
      <c r="R97" s="38">
        <f t="shared" si="19"/>
        <v>7.9136699999999998</v>
      </c>
      <c r="S97" s="38">
        <f t="shared" si="20"/>
        <v>1.2781800000000001</v>
      </c>
      <c r="T97" s="38">
        <f t="shared" si="26"/>
        <v>26.3</v>
      </c>
    </row>
    <row r="98" spans="1:23" ht="15.75" thickBot="1">
      <c r="A98" s="8" t="s">
        <v>140</v>
      </c>
      <c r="B98" s="203">
        <v>26.3</v>
      </c>
      <c r="C98" s="203">
        <v>26.3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10.972360000000002</v>
      </c>
      <c r="J98" s="22">
        <f t="shared" si="22"/>
        <v>6.1357899999999992</v>
      </c>
      <c r="K98" s="22">
        <f t="shared" si="23"/>
        <v>7.9136699999999998</v>
      </c>
      <c r="L98" s="22">
        <f t="shared" si="24"/>
        <v>1.2781800000000001</v>
      </c>
      <c r="M98" s="156">
        <f t="shared" si="25"/>
        <v>26.3</v>
      </c>
      <c r="N98" s="23"/>
      <c r="P98" s="38">
        <f t="shared" si="17"/>
        <v>10.972360000000002</v>
      </c>
      <c r="Q98" s="38">
        <f t="shared" si="18"/>
        <v>6.1357899999999992</v>
      </c>
      <c r="R98" s="38">
        <f t="shared" si="19"/>
        <v>7.9136699999999998</v>
      </c>
      <c r="S98" s="38">
        <f t="shared" si="20"/>
        <v>1.2781800000000001</v>
      </c>
      <c r="T98" s="38">
        <f t="shared" si="26"/>
        <v>26.3</v>
      </c>
    </row>
    <row r="99" spans="1:23" ht="15.75" thickBot="1">
      <c r="A99" s="8" t="s">
        <v>171</v>
      </c>
      <c r="B99" s="21">
        <f t="shared" ref="B99:H99" si="27">SUM(B3:B98)/4000</f>
        <v>0.60895000000000032</v>
      </c>
      <c r="C99" s="21">
        <f t="shared" si="27"/>
        <v>0.60895000000000032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0.25405393999999976</v>
      </c>
      <c r="J99" s="157">
        <f t="shared" ref="J99:L99" si="28">SUM(J3:J98)/4000</f>
        <v>0.14206803500000001</v>
      </c>
      <c r="K99" s="157">
        <f t="shared" si="28"/>
        <v>0.18323305500000028</v>
      </c>
      <c r="L99" s="157">
        <f t="shared" si="28"/>
        <v>2.9594970000000078E-2</v>
      </c>
      <c r="M99" s="158">
        <f>SUM(M3:M98)/4000</f>
        <v>0.60895000000000032</v>
      </c>
      <c r="N99" s="24"/>
      <c r="P99" s="38">
        <f>SUM(P3:P98)/4000</f>
        <v>0.25405393999999976</v>
      </c>
      <c r="Q99" s="38">
        <f t="shared" ref="Q99:S99" si="29">SUM(Q3:Q98)/4000</f>
        <v>0.14206803500000001</v>
      </c>
      <c r="R99" s="38">
        <f t="shared" si="29"/>
        <v>0.18323305500000028</v>
      </c>
      <c r="S99" s="38">
        <f t="shared" si="29"/>
        <v>2.9594970000000078E-2</v>
      </c>
      <c r="T99" s="38">
        <f t="shared" si="26"/>
        <v>0.60895000000000021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573.08000000000004</v>
      </c>
      <c r="I3" s="54">
        <v>0</v>
      </c>
      <c r="J3" s="54">
        <v>133.97</v>
      </c>
      <c r="K3" s="54">
        <v>0</v>
      </c>
      <c r="L3" s="54">
        <v>0</v>
      </c>
      <c r="M3" s="73">
        <v>4.43</v>
      </c>
      <c r="N3" s="72">
        <v>0</v>
      </c>
      <c r="O3" s="54">
        <v>0</v>
      </c>
      <c r="P3" s="54">
        <v>0</v>
      </c>
      <c r="Q3" s="54">
        <v>-34</v>
      </c>
      <c r="R3" s="54">
        <v>0</v>
      </c>
      <c r="S3" s="73">
        <v>0</v>
      </c>
      <c r="U3" s="74"/>
      <c r="V3" s="75"/>
      <c r="W3">
        <v>573.08000000000004</v>
      </c>
      <c r="X3">
        <v>0</v>
      </c>
      <c r="Y3">
        <v>-34</v>
      </c>
      <c r="Z3">
        <v>4.43</v>
      </c>
      <c r="AA3">
        <v>133.97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561.41999999999996</v>
      </c>
      <c r="I4" s="47">
        <v>0</v>
      </c>
      <c r="J4" s="47">
        <v>117.58</v>
      </c>
      <c r="K4" s="47">
        <v>0</v>
      </c>
      <c r="L4" s="47">
        <v>0</v>
      </c>
      <c r="M4" s="75">
        <v>5.01</v>
      </c>
      <c r="N4" s="74">
        <v>0</v>
      </c>
      <c r="O4" s="47">
        <v>0</v>
      </c>
      <c r="P4" s="47">
        <v>0</v>
      </c>
      <c r="Q4" s="47">
        <v>-35</v>
      </c>
      <c r="R4" s="47">
        <v>0</v>
      </c>
      <c r="S4" s="75">
        <v>0</v>
      </c>
      <c r="U4" s="74"/>
      <c r="V4" s="75"/>
      <c r="W4">
        <v>561.41999999999996</v>
      </c>
      <c r="X4">
        <v>0</v>
      </c>
      <c r="Y4">
        <v>-35</v>
      </c>
      <c r="Z4">
        <v>5.01</v>
      </c>
      <c r="AA4">
        <v>117.58</v>
      </c>
    </row>
    <row r="5" spans="1:27">
      <c r="A5" s="113" t="s">
        <v>538</v>
      </c>
      <c r="G5" t="s">
        <v>47</v>
      </c>
      <c r="H5" s="74">
        <v>641.89</v>
      </c>
      <c r="I5" s="47">
        <v>0</v>
      </c>
      <c r="J5" s="47">
        <v>104.09</v>
      </c>
      <c r="K5" s="47">
        <v>0</v>
      </c>
      <c r="L5" s="47">
        <v>0</v>
      </c>
      <c r="M5" s="75">
        <v>2.41</v>
      </c>
      <c r="N5" s="74">
        <v>0</v>
      </c>
      <c r="O5" s="47">
        <v>0</v>
      </c>
      <c r="P5" s="47">
        <v>0</v>
      </c>
      <c r="Q5" s="47">
        <v>-39</v>
      </c>
      <c r="R5" s="47">
        <v>0</v>
      </c>
      <c r="S5" s="75">
        <v>0</v>
      </c>
      <c r="U5" s="74"/>
      <c r="V5" s="75"/>
      <c r="W5">
        <v>641.89</v>
      </c>
      <c r="X5">
        <v>0</v>
      </c>
      <c r="Y5">
        <v>-39</v>
      </c>
      <c r="Z5">
        <v>2.41</v>
      </c>
      <c r="AA5">
        <v>104.09</v>
      </c>
    </row>
    <row r="6" spans="1:27">
      <c r="G6" t="s">
        <v>48</v>
      </c>
      <c r="H6" s="74">
        <v>616.83000000000004</v>
      </c>
      <c r="I6" s="47">
        <v>0</v>
      </c>
      <c r="J6" s="47">
        <v>87.71</v>
      </c>
      <c r="K6" s="47">
        <v>0</v>
      </c>
      <c r="L6" s="47">
        <v>0</v>
      </c>
      <c r="M6" s="75">
        <v>1.35</v>
      </c>
      <c r="N6" s="74">
        <v>0</v>
      </c>
      <c r="O6" s="47">
        <v>0</v>
      </c>
      <c r="P6" s="47">
        <v>0</v>
      </c>
      <c r="Q6" s="47">
        <v>-40</v>
      </c>
      <c r="R6" s="47">
        <v>0</v>
      </c>
      <c r="S6" s="75">
        <v>0</v>
      </c>
      <c r="U6" s="74"/>
      <c r="V6" s="75"/>
      <c r="W6">
        <v>616.83000000000004</v>
      </c>
      <c r="X6">
        <v>0</v>
      </c>
      <c r="Y6">
        <v>-40</v>
      </c>
      <c r="Z6">
        <v>1.35</v>
      </c>
      <c r="AA6">
        <v>87.71</v>
      </c>
    </row>
    <row r="7" spans="1:27">
      <c r="G7" t="s">
        <v>49</v>
      </c>
      <c r="H7" s="74">
        <v>597.55999999999995</v>
      </c>
      <c r="I7" s="47">
        <v>0</v>
      </c>
      <c r="J7" s="47">
        <v>66.5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-43</v>
      </c>
      <c r="R7" s="47">
        <v>0</v>
      </c>
      <c r="S7" s="75">
        <v>0</v>
      </c>
      <c r="U7" s="74"/>
      <c r="V7" s="75"/>
      <c r="W7">
        <v>597.55999999999995</v>
      </c>
      <c r="X7">
        <v>0</v>
      </c>
      <c r="Y7">
        <v>-43</v>
      </c>
      <c r="Z7">
        <v>0</v>
      </c>
      <c r="AA7">
        <v>66.5</v>
      </c>
    </row>
    <row r="8" spans="1:27">
      <c r="G8" t="s">
        <v>50</v>
      </c>
      <c r="H8" s="74">
        <v>576.35</v>
      </c>
      <c r="I8" s="47">
        <v>0</v>
      </c>
      <c r="J8" s="47">
        <v>53.01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/>
      <c r="V8" s="75"/>
      <c r="W8">
        <v>576.35</v>
      </c>
      <c r="X8">
        <v>0</v>
      </c>
      <c r="Y8">
        <v>-44</v>
      </c>
      <c r="Z8">
        <v>0</v>
      </c>
      <c r="AA8">
        <v>53.01</v>
      </c>
    </row>
    <row r="9" spans="1:27">
      <c r="G9" t="s">
        <v>51</v>
      </c>
      <c r="H9" s="74">
        <v>559.97</v>
      </c>
      <c r="I9" s="47">
        <v>0</v>
      </c>
      <c r="J9" s="47">
        <v>44.33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-46</v>
      </c>
      <c r="R9" s="47">
        <v>0</v>
      </c>
      <c r="S9" s="75">
        <v>0</v>
      </c>
      <c r="U9" s="74"/>
      <c r="V9" s="75"/>
      <c r="W9">
        <v>559.97</v>
      </c>
      <c r="X9">
        <v>0</v>
      </c>
      <c r="Y9">
        <v>-46</v>
      </c>
      <c r="Z9">
        <v>0</v>
      </c>
      <c r="AA9">
        <v>44.33</v>
      </c>
    </row>
    <row r="10" spans="1:27">
      <c r="G10" t="s">
        <v>52</v>
      </c>
      <c r="H10" s="74">
        <v>528.16</v>
      </c>
      <c r="I10" s="47">
        <v>0</v>
      </c>
      <c r="J10" s="47">
        <v>30.84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-47</v>
      </c>
      <c r="R10" s="47">
        <v>0</v>
      </c>
      <c r="S10" s="75">
        <v>0</v>
      </c>
      <c r="U10" s="74"/>
      <c r="V10" s="75"/>
      <c r="W10">
        <v>528.16</v>
      </c>
      <c r="X10">
        <v>0</v>
      </c>
      <c r="Y10">
        <v>-47</v>
      </c>
      <c r="Z10">
        <v>0</v>
      </c>
      <c r="AA10">
        <v>30.84</v>
      </c>
    </row>
    <row r="11" spans="1:27">
      <c r="G11" t="s">
        <v>53</v>
      </c>
      <c r="H11" s="74">
        <v>519.49</v>
      </c>
      <c r="I11" s="47">
        <v>0</v>
      </c>
      <c r="J11" s="47">
        <v>9.64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-49</v>
      </c>
      <c r="R11" s="47">
        <v>0</v>
      </c>
      <c r="S11" s="75">
        <v>0</v>
      </c>
      <c r="U11" s="74"/>
      <c r="V11" s="75"/>
      <c r="W11">
        <v>519.49</v>
      </c>
      <c r="X11">
        <v>0</v>
      </c>
      <c r="Y11">
        <v>-49</v>
      </c>
      <c r="Z11">
        <v>0</v>
      </c>
      <c r="AA11">
        <v>9.64</v>
      </c>
    </row>
    <row r="12" spans="1:27">
      <c r="G12" t="s">
        <v>54</v>
      </c>
      <c r="H12" s="74">
        <v>508.89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-49</v>
      </c>
      <c r="R12" s="47">
        <v>0</v>
      </c>
      <c r="S12" s="75">
        <v>0</v>
      </c>
      <c r="U12" s="74"/>
      <c r="V12" s="75"/>
      <c r="W12">
        <v>508.89</v>
      </c>
      <c r="X12">
        <v>0</v>
      </c>
      <c r="Y12">
        <v>-49</v>
      </c>
      <c r="Z12">
        <v>0</v>
      </c>
      <c r="AA12">
        <v>0</v>
      </c>
    </row>
    <row r="13" spans="1:27">
      <c r="G13" t="s">
        <v>55</v>
      </c>
      <c r="H13" s="74">
        <v>499.25</v>
      </c>
      <c r="I13" s="47">
        <v>0</v>
      </c>
      <c r="J13" s="47">
        <v>0</v>
      </c>
      <c r="K13" s="47">
        <v>0</v>
      </c>
      <c r="L13" s="47">
        <v>0</v>
      </c>
      <c r="M13" s="75">
        <v>3.18</v>
      </c>
      <c r="N13" s="74">
        <v>0</v>
      </c>
      <c r="O13" s="47">
        <v>0</v>
      </c>
      <c r="P13" s="47">
        <v>0</v>
      </c>
      <c r="Q13" s="47">
        <v>-49</v>
      </c>
      <c r="R13" s="47">
        <v>0</v>
      </c>
      <c r="S13" s="75">
        <v>0</v>
      </c>
      <c r="U13" s="74"/>
      <c r="V13" s="75"/>
      <c r="W13">
        <v>499.25</v>
      </c>
      <c r="X13">
        <v>0</v>
      </c>
      <c r="Y13">
        <v>-49</v>
      </c>
      <c r="Z13">
        <v>3.18</v>
      </c>
      <c r="AA13">
        <v>0</v>
      </c>
    </row>
    <row r="14" spans="1:27">
      <c r="G14" t="s">
        <v>56</v>
      </c>
      <c r="H14" s="74">
        <v>488.64</v>
      </c>
      <c r="I14" s="47">
        <v>0</v>
      </c>
      <c r="J14" s="47">
        <v>0</v>
      </c>
      <c r="K14" s="47">
        <v>0</v>
      </c>
      <c r="L14" s="47">
        <v>0</v>
      </c>
      <c r="M14" s="75">
        <v>0.87</v>
      </c>
      <c r="N14" s="74">
        <v>0</v>
      </c>
      <c r="O14" s="47">
        <v>0</v>
      </c>
      <c r="P14" s="47">
        <v>0</v>
      </c>
      <c r="Q14" s="47">
        <v>-51</v>
      </c>
      <c r="R14" s="47">
        <v>0</v>
      </c>
      <c r="S14" s="75">
        <v>0</v>
      </c>
      <c r="U14" s="74"/>
      <c r="V14" s="75"/>
      <c r="W14">
        <v>488.64</v>
      </c>
      <c r="X14">
        <v>0</v>
      </c>
      <c r="Y14">
        <v>-51</v>
      </c>
      <c r="Z14">
        <v>0.87</v>
      </c>
      <c r="AA14">
        <v>0</v>
      </c>
    </row>
    <row r="15" spans="1:27">
      <c r="G15" t="s">
        <v>57</v>
      </c>
      <c r="H15" s="74">
        <v>521.41</v>
      </c>
      <c r="I15" s="47">
        <v>0</v>
      </c>
      <c r="J15" s="47">
        <v>0</v>
      </c>
      <c r="K15" s="47">
        <v>0</v>
      </c>
      <c r="L15" s="47">
        <v>0</v>
      </c>
      <c r="M15" s="75">
        <v>1.45</v>
      </c>
      <c r="N15" s="74">
        <v>0</v>
      </c>
      <c r="O15" s="47">
        <v>0</v>
      </c>
      <c r="P15" s="47">
        <v>0</v>
      </c>
      <c r="Q15" s="47">
        <v>-52</v>
      </c>
      <c r="R15" s="47">
        <v>0</v>
      </c>
      <c r="S15" s="75">
        <v>0</v>
      </c>
      <c r="U15" s="74"/>
      <c r="V15" s="75"/>
      <c r="W15">
        <v>521.41</v>
      </c>
      <c r="X15">
        <v>0</v>
      </c>
      <c r="Y15">
        <v>-52</v>
      </c>
      <c r="Z15">
        <v>1.45</v>
      </c>
      <c r="AA15">
        <v>0</v>
      </c>
    </row>
    <row r="16" spans="1:27">
      <c r="G16" t="s">
        <v>58</v>
      </c>
      <c r="H16" s="74">
        <v>519.49</v>
      </c>
      <c r="I16" s="47">
        <v>0</v>
      </c>
      <c r="J16" s="47">
        <v>0</v>
      </c>
      <c r="K16" s="47">
        <v>0</v>
      </c>
      <c r="L16" s="47">
        <v>0</v>
      </c>
      <c r="M16" s="75">
        <v>2.12</v>
      </c>
      <c r="N16" s="74">
        <v>0</v>
      </c>
      <c r="O16" s="47">
        <v>0</v>
      </c>
      <c r="P16" s="47">
        <v>0</v>
      </c>
      <c r="Q16" s="47">
        <v>-52</v>
      </c>
      <c r="R16" s="47">
        <v>0</v>
      </c>
      <c r="S16" s="75">
        <v>0</v>
      </c>
      <c r="U16" s="74"/>
      <c r="V16" s="75"/>
      <c r="W16">
        <v>519.49</v>
      </c>
      <c r="X16">
        <v>0</v>
      </c>
      <c r="Y16">
        <v>-52</v>
      </c>
      <c r="Z16">
        <v>2.12</v>
      </c>
      <c r="AA16">
        <v>0</v>
      </c>
    </row>
    <row r="17" spans="7:27">
      <c r="G17" t="s">
        <v>59</v>
      </c>
      <c r="H17" s="74">
        <v>512.73</v>
      </c>
      <c r="I17" s="47">
        <v>0</v>
      </c>
      <c r="J17" s="47">
        <v>0</v>
      </c>
      <c r="K17" s="47">
        <v>0</v>
      </c>
      <c r="L17" s="47">
        <v>0</v>
      </c>
      <c r="M17" s="75">
        <v>2.99</v>
      </c>
      <c r="N17" s="74">
        <v>0</v>
      </c>
      <c r="O17" s="47">
        <v>0</v>
      </c>
      <c r="P17" s="47">
        <v>0</v>
      </c>
      <c r="Q17" s="47">
        <v>-53</v>
      </c>
      <c r="R17" s="47">
        <v>0</v>
      </c>
      <c r="S17" s="75">
        <v>0</v>
      </c>
      <c r="U17" s="74"/>
      <c r="V17" s="75"/>
      <c r="W17">
        <v>512.73</v>
      </c>
      <c r="X17">
        <v>0</v>
      </c>
      <c r="Y17">
        <v>-53</v>
      </c>
      <c r="Z17">
        <v>2.99</v>
      </c>
      <c r="AA17">
        <v>0</v>
      </c>
    </row>
    <row r="18" spans="7:27">
      <c r="G18" t="s">
        <v>60</v>
      </c>
      <c r="H18" s="74">
        <v>508.89</v>
      </c>
      <c r="I18" s="47">
        <v>0</v>
      </c>
      <c r="J18" s="47">
        <v>0</v>
      </c>
      <c r="K18" s="47">
        <v>0</v>
      </c>
      <c r="L18" s="47">
        <v>0</v>
      </c>
      <c r="M18" s="75">
        <v>3.37</v>
      </c>
      <c r="N18" s="74">
        <v>0</v>
      </c>
      <c r="O18" s="47">
        <v>0</v>
      </c>
      <c r="P18" s="47">
        <v>0</v>
      </c>
      <c r="Q18" s="47">
        <v>-54</v>
      </c>
      <c r="R18" s="47">
        <v>0</v>
      </c>
      <c r="S18" s="75">
        <v>0</v>
      </c>
      <c r="U18" s="74"/>
      <c r="V18" s="75"/>
      <c r="W18">
        <v>508.89</v>
      </c>
      <c r="X18">
        <v>0</v>
      </c>
      <c r="Y18">
        <v>-54</v>
      </c>
      <c r="Z18">
        <v>3.37</v>
      </c>
      <c r="AA18">
        <v>0</v>
      </c>
    </row>
    <row r="19" spans="7:27">
      <c r="G19" t="s">
        <v>61</v>
      </c>
      <c r="H19" s="74">
        <v>512.74</v>
      </c>
      <c r="I19" s="47">
        <v>0</v>
      </c>
      <c r="J19" s="47">
        <v>0</v>
      </c>
      <c r="K19" s="47">
        <v>0</v>
      </c>
      <c r="L19" s="47">
        <v>0</v>
      </c>
      <c r="M19" s="75">
        <v>2.5099999999999998</v>
      </c>
      <c r="N19" s="74">
        <v>0</v>
      </c>
      <c r="O19" s="47">
        <v>0</v>
      </c>
      <c r="P19" s="47">
        <v>0</v>
      </c>
      <c r="Q19" s="47">
        <v>-54</v>
      </c>
      <c r="R19" s="47">
        <v>0</v>
      </c>
      <c r="S19" s="75">
        <v>0</v>
      </c>
      <c r="U19" s="74"/>
      <c r="V19" s="75"/>
      <c r="W19">
        <v>512.74</v>
      </c>
      <c r="X19">
        <v>0</v>
      </c>
      <c r="Y19">
        <v>-54</v>
      </c>
      <c r="Z19">
        <v>2.5099999999999998</v>
      </c>
      <c r="AA19">
        <v>0</v>
      </c>
    </row>
    <row r="20" spans="7:27">
      <c r="G20" t="s">
        <v>62</v>
      </c>
      <c r="H20" s="74">
        <v>516.6</v>
      </c>
      <c r="I20" s="47">
        <v>0</v>
      </c>
      <c r="J20" s="47">
        <v>0</v>
      </c>
      <c r="K20" s="47">
        <v>0</v>
      </c>
      <c r="L20" s="47">
        <v>0</v>
      </c>
      <c r="M20" s="75">
        <v>5.01</v>
      </c>
      <c r="N20" s="74">
        <v>0</v>
      </c>
      <c r="O20" s="47">
        <v>0</v>
      </c>
      <c r="P20" s="47">
        <v>0</v>
      </c>
      <c r="Q20" s="47">
        <v>-54</v>
      </c>
      <c r="R20" s="47">
        <v>0</v>
      </c>
      <c r="S20" s="75">
        <v>0</v>
      </c>
      <c r="U20" s="74"/>
      <c r="V20" s="75"/>
      <c r="W20">
        <v>516.6</v>
      </c>
      <c r="X20">
        <v>0</v>
      </c>
      <c r="Y20">
        <v>-54</v>
      </c>
      <c r="Z20">
        <v>5.01</v>
      </c>
      <c r="AA20">
        <v>0</v>
      </c>
    </row>
    <row r="21" spans="7:27">
      <c r="G21" t="s">
        <v>63</v>
      </c>
      <c r="H21" s="74">
        <v>519.49</v>
      </c>
      <c r="I21" s="47">
        <v>0</v>
      </c>
      <c r="J21" s="47">
        <v>0</v>
      </c>
      <c r="K21" s="47">
        <v>0</v>
      </c>
      <c r="L21" s="47">
        <v>0</v>
      </c>
      <c r="M21" s="75">
        <v>8.19</v>
      </c>
      <c r="N21" s="74">
        <v>0</v>
      </c>
      <c r="O21" s="47">
        <v>0</v>
      </c>
      <c r="P21" s="47">
        <v>0</v>
      </c>
      <c r="Q21" s="47">
        <v>-55</v>
      </c>
      <c r="R21" s="47">
        <v>0</v>
      </c>
      <c r="S21" s="75">
        <v>0</v>
      </c>
      <c r="U21" s="74"/>
      <c r="V21" s="75"/>
      <c r="W21">
        <v>519.49</v>
      </c>
      <c r="X21">
        <v>0</v>
      </c>
      <c r="Y21">
        <v>-55</v>
      </c>
      <c r="Z21">
        <v>8.19</v>
      </c>
      <c r="AA21">
        <v>0</v>
      </c>
    </row>
    <row r="22" spans="7:27">
      <c r="G22" t="s">
        <v>64</v>
      </c>
      <c r="H22" s="74">
        <v>518.52</v>
      </c>
      <c r="I22" s="47">
        <v>0</v>
      </c>
      <c r="J22" s="47">
        <v>0</v>
      </c>
      <c r="K22" s="47">
        <v>0</v>
      </c>
      <c r="L22" s="47">
        <v>0</v>
      </c>
      <c r="M22" s="75">
        <v>7.23</v>
      </c>
      <c r="N22" s="74">
        <v>0</v>
      </c>
      <c r="O22" s="47">
        <v>0</v>
      </c>
      <c r="P22" s="47">
        <v>0</v>
      </c>
      <c r="Q22" s="47">
        <v>-54</v>
      </c>
      <c r="R22" s="47">
        <v>0</v>
      </c>
      <c r="S22" s="75">
        <v>0</v>
      </c>
      <c r="U22" s="74"/>
      <c r="V22" s="75"/>
      <c r="W22">
        <v>518.52</v>
      </c>
      <c r="X22">
        <v>0</v>
      </c>
      <c r="Y22">
        <v>-54</v>
      </c>
      <c r="Z22">
        <v>7.23</v>
      </c>
      <c r="AA22">
        <v>0</v>
      </c>
    </row>
    <row r="23" spans="7:27">
      <c r="G23" t="s">
        <v>65</v>
      </c>
      <c r="H23" s="74">
        <v>519.49</v>
      </c>
      <c r="I23" s="47">
        <v>0</v>
      </c>
      <c r="J23" s="47">
        <v>0</v>
      </c>
      <c r="K23" s="47">
        <v>0</v>
      </c>
      <c r="L23" s="47">
        <v>0</v>
      </c>
      <c r="M23" s="75">
        <v>8.9600000000000009</v>
      </c>
      <c r="N23" s="74">
        <v>0</v>
      </c>
      <c r="O23" s="47">
        <v>0</v>
      </c>
      <c r="P23" s="47">
        <v>0</v>
      </c>
      <c r="Q23" s="47">
        <v>-55</v>
      </c>
      <c r="R23" s="47">
        <v>0</v>
      </c>
      <c r="S23" s="75">
        <v>0</v>
      </c>
      <c r="U23" s="74"/>
      <c r="V23" s="75"/>
      <c r="W23">
        <v>519.49</v>
      </c>
      <c r="X23">
        <v>0</v>
      </c>
      <c r="Y23">
        <v>-55</v>
      </c>
      <c r="Z23">
        <v>8.9600000000000009</v>
      </c>
      <c r="AA23">
        <v>0</v>
      </c>
    </row>
    <row r="24" spans="7:27">
      <c r="G24" t="s">
        <v>66</v>
      </c>
      <c r="H24" s="74">
        <v>531.04999999999995</v>
      </c>
      <c r="I24" s="47">
        <v>0</v>
      </c>
      <c r="J24" s="47">
        <v>0</v>
      </c>
      <c r="K24" s="47">
        <v>0</v>
      </c>
      <c r="L24" s="47">
        <v>0</v>
      </c>
      <c r="M24" s="75">
        <v>9.4499999999999993</v>
      </c>
      <c r="N24" s="74">
        <v>0</v>
      </c>
      <c r="O24" s="47">
        <v>0</v>
      </c>
      <c r="P24" s="47">
        <v>0</v>
      </c>
      <c r="Q24" s="47">
        <v>-54</v>
      </c>
      <c r="R24" s="47">
        <v>0</v>
      </c>
      <c r="S24" s="75">
        <v>0</v>
      </c>
      <c r="U24" s="74"/>
      <c r="V24" s="75"/>
      <c r="W24">
        <v>531.04999999999995</v>
      </c>
      <c r="X24">
        <v>0</v>
      </c>
      <c r="Y24">
        <v>-54</v>
      </c>
      <c r="Z24">
        <v>9.4499999999999993</v>
      </c>
      <c r="AA24">
        <v>0</v>
      </c>
    </row>
    <row r="25" spans="7:27">
      <c r="G25" t="s">
        <v>67</v>
      </c>
      <c r="H25" s="74">
        <v>526.23</v>
      </c>
      <c r="I25" s="47">
        <v>0</v>
      </c>
      <c r="J25" s="47">
        <v>0</v>
      </c>
      <c r="K25" s="47">
        <v>0</v>
      </c>
      <c r="L25" s="47">
        <v>0</v>
      </c>
      <c r="M25" s="75">
        <v>9.06</v>
      </c>
      <c r="N25" s="74">
        <v>0</v>
      </c>
      <c r="O25" s="47">
        <v>0</v>
      </c>
      <c r="P25" s="47">
        <v>0</v>
      </c>
      <c r="Q25" s="47">
        <v>-53</v>
      </c>
      <c r="R25" s="47">
        <v>0</v>
      </c>
      <c r="S25" s="75">
        <v>0</v>
      </c>
      <c r="U25" s="74"/>
      <c r="V25" s="75"/>
      <c r="W25">
        <v>526.23</v>
      </c>
      <c r="X25">
        <v>0</v>
      </c>
      <c r="Y25">
        <v>-53</v>
      </c>
      <c r="Z25">
        <v>9.06</v>
      </c>
      <c r="AA25">
        <v>0</v>
      </c>
    </row>
    <row r="26" spans="7:27">
      <c r="G26" t="s">
        <v>68</v>
      </c>
      <c r="H26" s="74">
        <v>518.52</v>
      </c>
      <c r="I26" s="47">
        <v>0</v>
      </c>
      <c r="J26" s="47">
        <v>0</v>
      </c>
      <c r="K26" s="47">
        <v>0</v>
      </c>
      <c r="L26" s="47">
        <v>0</v>
      </c>
      <c r="M26" s="75">
        <v>8.1</v>
      </c>
      <c r="N26" s="74">
        <v>0</v>
      </c>
      <c r="O26" s="47">
        <v>0</v>
      </c>
      <c r="P26" s="47">
        <v>0</v>
      </c>
      <c r="Q26" s="47">
        <v>-53</v>
      </c>
      <c r="R26" s="47">
        <v>0</v>
      </c>
      <c r="S26" s="75">
        <v>0</v>
      </c>
      <c r="U26" s="74"/>
      <c r="V26" s="75"/>
      <c r="W26">
        <v>518.52</v>
      </c>
      <c r="X26">
        <v>0</v>
      </c>
      <c r="Y26">
        <v>-53</v>
      </c>
      <c r="Z26">
        <v>8.1</v>
      </c>
      <c r="AA26">
        <v>0</v>
      </c>
    </row>
    <row r="27" spans="7:27">
      <c r="G27" t="s">
        <v>69</v>
      </c>
      <c r="H27" s="74">
        <v>391.3</v>
      </c>
      <c r="I27" s="47">
        <v>0</v>
      </c>
      <c r="J27" s="47">
        <v>0</v>
      </c>
      <c r="K27" s="47">
        <v>0</v>
      </c>
      <c r="L27" s="47">
        <v>0</v>
      </c>
      <c r="M27" s="75">
        <v>9.06</v>
      </c>
      <c r="N27" s="74">
        <v>0</v>
      </c>
      <c r="O27" s="47">
        <v>0</v>
      </c>
      <c r="P27" s="47">
        <v>0</v>
      </c>
      <c r="Q27" s="47">
        <v>-51</v>
      </c>
      <c r="R27" s="47">
        <v>0</v>
      </c>
      <c r="S27" s="75">
        <v>0</v>
      </c>
      <c r="U27" s="74"/>
      <c r="V27" s="75"/>
      <c r="W27">
        <v>391.3</v>
      </c>
      <c r="X27">
        <v>0</v>
      </c>
      <c r="Y27">
        <v>-51</v>
      </c>
      <c r="Z27">
        <v>9.06</v>
      </c>
      <c r="AA27">
        <v>0</v>
      </c>
    </row>
    <row r="28" spans="7:27">
      <c r="G28" t="s">
        <v>70</v>
      </c>
      <c r="H28" s="74">
        <v>403.83</v>
      </c>
      <c r="I28" s="47">
        <v>0</v>
      </c>
      <c r="J28" s="47">
        <v>0</v>
      </c>
      <c r="K28" s="47">
        <v>0</v>
      </c>
      <c r="L28" s="47">
        <v>0</v>
      </c>
      <c r="M28" s="75">
        <v>11.76</v>
      </c>
      <c r="N28" s="74">
        <v>0</v>
      </c>
      <c r="O28" s="47">
        <v>0</v>
      </c>
      <c r="P28" s="47">
        <v>0</v>
      </c>
      <c r="Q28" s="47">
        <v>-47</v>
      </c>
      <c r="R28" s="47">
        <v>0</v>
      </c>
      <c r="S28" s="75">
        <v>0</v>
      </c>
      <c r="U28" s="74"/>
      <c r="V28" s="75"/>
      <c r="W28">
        <v>403.83</v>
      </c>
      <c r="X28">
        <v>0</v>
      </c>
      <c r="Y28">
        <v>-47</v>
      </c>
      <c r="Z28">
        <v>11.76</v>
      </c>
      <c r="AA28">
        <v>0</v>
      </c>
    </row>
    <row r="29" spans="7:27">
      <c r="G29" t="s">
        <v>71</v>
      </c>
      <c r="H29" s="74">
        <v>426</v>
      </c>
      <c r="I29" s="47">
        <v>0</v>
      </c>
      <c r="J29" s="47">
        <v>0</v>
      </c>
      <c r="K29" s="47">
        <v>0</v>
      </c>
      <c r="L29" s="47">
        <v>0</v>
      </c>
      <c r="M29" s="75">
        <v>12.82</v>
      </c>
      <c r="N29" s="74">
        <v>0</v>
      </c>
      <c r="O29" s="47">
        <v>0</v>
      </c>
      <c r="P29" s="47">
        <v>0</v>
      </c>
      <c r="Q29" s="47">
        <v>-44</v>
      </c>
      <c r="R29" s="47">
        <v>0</v>
      </c>
      <c r="S29" s="75">
        <v>0</v>
      </c>
      <c r="U29" s="74"/>
      <c r="V29" s="75"/>
      <c r="W29">
        <v>426</v>
      </c>
      <c r="X29">
        <v>0</v>
      </c>
      <c r="Y29">
        <v>-44</v>
      </c>
      <c r="Z29">
        <v>12.82</v>
      </c>
      <c r="AA29">
        <v>0</v>
      </c>
    </row>
    <row r="30" spans="7:27">
      <c r="G30" t="s">
        <v>72</v>
      </c>
      <c r="H30" s="74">
        <v>425.04</v>
      </c>
      <c r="I30" s="47">
        <v>0</v>
      </c>
      <c r="J30" s="47">
        <v>0</v>
      </c>
      <c r="K30" s="47">
        <v>0</v>
      </c>
      <c r="L30" s="47">
        <v>0</v>
      </c>
      <c r="M30" s="75">
        <v>7.13</v>
      </c>
      <c r="N30" s="74">
        <v>0</v>
      </c>
      <c r="O30" s="47">
        <v>0</v>
      </c>
      <c r="P30" s="47">
        <v>0</v>
      </c>
      <c r="Q30" s="47">
        <v>-40</v>
      </c>
      <c r="R30" s="47">
        <v>0</v>
      </c>
      <c r="S30" s="75">
        <v>0</v>
      </c>
      <c r="U30" s="74"/>
      <c r="V30" s="75"/>
      <c r="W30">
        <v>425.04</v>
      </c>
      <c r="X30">
        <v>0</v>
      </c>
      <c r="Y30">
        <v>-40</v>
      </c>
      <c r="Z30">
        <v>7.13</v>
      </c>
      <c r="AA30">
        <v>0</v>
      </c>
    </row>
    <row r="31" spans="7:27">
      <c r="G31" t="s">
        <v>73</v>
      </c>
      <c r="H31" s="74">
        <v>426</v>
      </c>
      <c r="I31" s="47">
        <v>0</v>
      </c>
      <c r="J31" s="47">
        <v>0</v>
      </c>
      <c r="K31" s="47">
        <v>0</v>
      </c>
      <c r="L31" s="47">
        <v>0</v>
      </c>
      <c r="M31" s="75">
        <v>8.77</v>
      </c>
      <c r="N31" s="74">
        <v>0</v>
      </c>
      <c r="O31" s="47">
        <v>0</v>
      </c>
      <c r="P31" s="47">
        <v>0</v>
      </c>
      <c r="Q31" s="47">
        <v>-36</v>
      </c>
      <c r="R31" s="47">
        <v>0</v>
      </c>
      <c r="S31" s="75">
        <v>0</v>
      </c>
      <c r="U31" s="74"/>
      <c r="V31" s="75"/>
      <c r="W31">
        <v>426</v>
      </c>
      <c r="X31">
        <v>0</v>
      </c>
      <c r="Y31">
        <v>-36</v>
      </c>
      <c r="Z31">
        <v>8.77</v>
      </c>
      <c r="AA31">
        <v>0</v>
      </c>
    </row>
    <row r="32" spans="7:27">
      <c r="G32" t="s">
        <v>74</v>
      </c>
      <c r="H32" s="74">
        <v>430.82</v>
      </c>
      <c r="I32" s="47">
        <v>0</v>
      </c>
      <c r="J32" s="47">
        <v>0</v>
      </c>
      <c r="K32" s="47">
        <v>0</v>
      </c>
      <c r="L32" s="47">
        <v>0</v>
      </c>
      <c r="M32" s="75">
        <v>8.19</v>
      </c>
      <c r="N32" s="74">
        <v>0</v>
      </c>
      <c r="O32" s="47">
        <v>0</v>
      </c>
      <c r="P32" s="47">
        <v>0</v>
      </c>
      <c r="Q32" s="47">
        <v>-28</v>
      </c>
      <c r="R32" s="47">
        <v>0</v>
      </c>
      <c r="S32" s="75">
        <v>0</v>
      </c>
      <c r="U32" s="74"/>
      <c r="V32" s="75"/>
      <c r="W32">
        <v>430.82</v>
      </c>
      <c r="X32">
        <v>0</v>
      </c>
      <c r="Y32">
        <v>-28</v>
      </c>
      <c r="Z32">
        <v>8.19</v>
      </c>
      <c r="AA32">
        <v>0</v>
      </c>
    </row>
    <row r="33" spans="7:27">
      <c r="G33" t="s">
        <v>75</v>
      </c>
      <c r="H33" s="74">
        <v>393.22</v>
      </c>
      <c r="I33" s="47">
        <v>0</v>
      </c>
      <c r="J33" s="47">
        <v>11.57</v>
      </c>
      <c r="K33" s="47">
        <v>0</v>
      </c>
      <c r="L33" s="47">
        <v>0</v>
      </c>
      <c r="M33" s="75">
        <v>9.16</v>
      </c>
      <c r="N33" s="74">
        <v>0</v>
      </c>
      <c r="O33" s="47">
        <v>0</v>
      </c>
      <c r="P33" s="47">
        <v>0</v>
      </c>
      <c r="Q33" s="47">
        <v>-19</v>
      </c>
      <c r="R33" s="47">
        <v>0</v>
      </c>
      <c r="S33" s="75">
        <v>0</v>
      </c>
      <c r="U33" s="74"/>
      <c r="V33" s="75"/>
      <c r="W33">
        <v>393.22</v>
      </c>
      <c r="X33">
        <v>0</v>
      </c>
      <c r="Y33">
        <v>-19</v>
      </c>
      <c r="Z33">
        <v>9.16</v>
      </c>
      <c r="AA33">
        <v>11.57</v>
      </c>
    </row>
    <row r="34" spans="7:27">
      <c r="G34" t="s">
        <v>76</v>
      </c>
      <c r="H34" s="74">
        <v>358.54</v>
      </c>
      <c r="I34" s="47">
        <v>0</v>
      </c>
      <c r="J34" s="47">
        <v>12.53</v>
      </c>
      <c r="K34" s="47">
        <v>0</v>
      </c>
      <c r="L34" s="47">
        <v>0</v>
      </c>
      <c r="M34" s="75">
        <v>6.26</v>
      </c>
      <c r="N34" s="74">
        <v>0</v>
      </c>
      <c r="O34" s="47">
        <v>0</v>
      </c>
      <c r="P34" s="47">
        <v>0</v>
      </c>
      <c r="Q34" s="47">
        <v>-11</v>
      </c>
      <c r="R34" s="47">
        <v>0</v>
      </c>
      <c r="S34" s="75">
        <v>0</v>
      </c>
      <c r="U34" s="74"/>
      <c r="V34" s="75"/>
      <c r="W34">
        <v>358.54</v>
      </c>
      <c r="X34">
        <v>0</v>
      </c>
      <c r="Y34">
        <v>-11</v>
      </c>
      <c r="Z34">
        <v>6.26</v>
      </c>
      <c r="AA34">
        <v>12.53</v>
      </c>
    </row>
    <row r="35" spans="7:27">
      <c r="G35" t="s">
        <v>77</v>
      </c>
      <c r="H35" s="74">
        <v>336.37</v>
      </c>
      <c r="I35" s="47">
        <v>0</v>
      </c>
      <c r="J35" s="47">
        <v>15.42</v>
      </c>
      <c r="K35" s="47">
        <v>0</v>
      </c>
      <c r="L35" s="47">
        <v>0</v>
      </c>
      <c r="M35" s="75">
        <v>7.23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336.37</v>
      </c>
      <c r="X35">
        <v>0</v>
      </c>
      <c r="Y35">
        <v>0</v>
      </c>
      <c r="Z35">
        <v>7.23</v>
      </c>
      <c r="AA35">
        <v>15.42</v>
      </c>
    </row>
    <row r="36" spans="7:27">
      <c r="G36" t="s">
        <v>78</v>
      </c>
      <c r="H36" s="74">
        <v>315.16000000000003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315.16000000000003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174.54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174.54</v>
      </c>
      <c r="X37">
        <v>-1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-6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-6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-6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-6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79.03</v>
      </c>
      <c r="K40" s="47">
        <v>0</v>
      </c>
      <c r="L40" s="47">
        <v>0</v>
      </c>
      <c r="M40" s="75">
        <v>0</v>
      </c>
      <c r="N40" s="74">
        <v>0</v>
      </c>
      <c r="O40" s="47">
        <v>-6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-6</v>
      </c>
      <c r="Y40">
        <v>0</v>
      </c>
      <c r="Z40">
        <v>0</v>
      </c>
      <c r="AA40">
        <v>79.03</v>
      </c>
    </row>
    <row r="41" spans="7:27">
      <c r="G41" t="s">
        <v>83</v>
      </c>
      <c r="H41" s="74">
        <v>0</v>
      </c>
      <c r="I41" s="47">
        <v>0</v>
      </c>
      <c r="J41" s="47">
        <v>144.57</v>
      </c>
      <c r="K41" s="47">
        <v>0</v>
      </c>
      <c r="L41" s="47">
        <v>0</v>
      </c>
      <c r="M41" s="75">
        <v>0</v>
      </c>
      <c r="N41" s="74">
        <v>0</v>
      </c>
      <c r="O41" s="47">
        <v>-21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-21</v>
      </c>
      <c r="Y41">
        <v>0</v>
      </c>
      <c r="Z41">
        <v>0</v>
      </c>
      <c r="AA41">
        <v>144.57</v>
      </c>
    </row>
    <row r="42" spans="7:27">
      <c r="G42" t="s">
        <v>84</v>
      </c>
      <c r="H42" s="74">
        <v>0</v>
      </c>
      <c r="I42" s="47">
        <v>0</v>
      </c>
      <c r="J42" s="47">
        <v>186.01</v>
      </c>
      <c r="K42" s="47">
        <v>0</v>
      </c>
      <c r="L42" s="47">
        <v>0</v>
      </c>
      <c r="M42" s="75">
        <v>0</v>
      </c>
      <c r="N42" s="74">
        <v>0</v>
      </c>
      <c r="O42" s="47">
        <v>-11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-11</v>
      </c>
      <c r="Y42">
        <v>0</v>
      </c>
      <c r="Z42">
        <v>0</v>
      </c>
      <c r="AA42">
        <v>186.01</v>
      </c>
    </row>
    <row r="43" spans="7:27">
      <c r="G43" t="s">
        <v>85</v>
      </c>
      <c r="H43" s="74">
        <v>0</v>
      </c>
      <c r="I43" s="47">
        <v>0</v>
      </c>
      <c r="J43" s="47">
        <v>209.14</v>
      </c>
      <c r="K43" s="47">
        <v>0</v>
      </c>
      <c r="L43" s="47">
        <v>0</v>
      </c>
      <c r="M43" s="75">
        <v>0</v>
      </c>
      <c r="N43" s="74">
        <v>0</v>
      </c>
      <c r="O43" s="47">
        <v>-1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-1</v>
      </c>
      <c r="Y43">
        <v>0</v>
      </c>
      <c r="Z43">
        <v>0</v>
      </c>
      <c r="AA43">
        <v>209.14</v>
      </c>
    </row>
    <row r="44" spans="7:27">
      <c r="G44" t="s">
        <v>86</v>
      </c>
      <c r="H44" s="74">
        <v>0</v>
      </c>
      <c r="I44" s="47">
        <v>0</v>
      </c>
      <c r="J44" s="47">
        <v>232.28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0</v>
      </c>
      <c r="Z44">
        <v>0</v>
      </c>
      <c r="AA44">
        <v>232.28</v>
      </c>
    </row>
    <row r="45" spans="7:27">
      <c r="G45" t="s">
        <v>87</v>
      </c>
      <c r="H45" s="74">
        <v>0</v>
      </c>
      <c r="I45" s="47">
        <v>0</v>
      </c>
      <c r="J45" s="47">
        <v>233.24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0</v>
      </c>
      <c r="Z45">
        <v>0</v>
      </c>
      <c r="AA45">
        <v>233.24</v>
      </c>
    </row>
    <row r="46" spans="7:27">
      <c r="G46" t="s">
        <v>88</v>
      </c>
      <c r="H46" s="74">
        <v>0</v>
      </c>
      <c r="I46" s="47">
        <v>0</v>
      </c>
      <c r="J46" s="47">
        <v>237.09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0</v>
      </c>
      <c r="Z46">
        <v>0</v>
      </c>
      <c r="AA46">
        <v>237.09</v>
      </c>
    </row>
    <row r="47" spans="7:27">
      <c r="G47" t="s">
        <v>89</v>
      </c>
      <c r="H47" s="74">
        <v>0</v>
      </c>
      <c r="I47" s="47">
        <v>0</v>
      </c>
      <c r="J47" s="47">
        <v>248.66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0</v>
      </c>
      <c r="Z47">
        <v>0</v>
      </c>
      <c r="AA47">
        <v>248.66</v>
      </c>
    </row>
    <row r="48" spans="7:27">
      <c r="G48" t="s">
        <v>90</v>
      </c>
      <c r="H48" s="74">
        <v>0</v>
      </c>
      <c r="I48" s="47">
        <v>0</v>
      </c>
      <c r="J48" s="47">
        <v>245.77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0</v>
      </c>
      <c r="Z48">
        <v>0</v>
      </c>
      <c r="AA48">
        <v>245.77</v>
      </c>
    </row>
    <row r="49" spans="7:27">
      <c r="G49" t="s">
        <v>91</v>
      </c>
      <c r="H49" s="74">
        <v>0</v>
      </c>
      <c r="I49" s="47">
        <v>0</v>
      </c>
      <c r="J49" s="47">
        <v>250.59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0</v>
      </c>
      <c r="Z49">
        <v>0</v>
      </c>
      <c r="AA49">
        <v>250.59</v>
      </c>
    </row>
    <row r="50" spans="7:27">
      <c r="G50" t="s">
        <v>92</v>
      </c>
      <c r="H50" s="74">
        <v>284.33</v>
      </c>
      <c r="I50" s="47">
        <v>0</v>
      </c>
      <c r="J50" s="47">
        <v>249.62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284.33</v>
      </c>
      <c r="X50">
        <v>0</v>
      </c>
      <c r="Y50">
        <v>0</v>
      </c>
      <c r="Z50">
        <v>0</v>
      </c>
      <c r="AA50">
        <v>249.62</v>
      </c>
    </row>
    <row r="51" spans="7:27">
      <c r="G51" t="s">
        <v>93</v>
      </c>
      <c r="H51" s="74">
        <v>283.35000000000002</v>
      </c>
      <c r="I51" s="47">
        <v>0</v>
      </c>
      <c r="J51" s="47">
        <v>252.52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283.35000000000002</v>
      </c>
      <c r="X51">
        <v>0</v>
      </c>
      <c r="Y51">
        <v>0</v>
      </c>
      <c r="Z51">
        <v>0</v>
      </c>
      <c r="AA51">
        <v>252.52</v>
      </c>
    </row>
    <row r="52" spans="7:27">
      <c r="G52" t="s">
        <v>94</v>
      </c>
      <c r="H52" s="74">
        <v>277.57</v>
      </c>
      <c r="I52" s="47">
        <v>0</v>
      </c>
      <c r="J52" s="47">
        <v>258.3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277.57</v>
      </c>
      <c r="X52">
        <v>0</v>
      </c>
      <c r="Y52">
        <v>0</v>
      </c>
      <c r="Z52">
        <v>0</v>
      </c>
      <c r="AA52">
        <v>258.3</v>
      </c>
    </row>
    <row r="53" spans="7:27">
      <c r="G53" t="s">
        <v>95</v>
      </c>
      <c r="H53" s="74">
        <v>276.62</v>
      </c>
      <c r="I53" s="47">
        <v>0</v>
      </c>
      <c r="J53" s="47">
        <v>257.33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276.62</v>
      </c>
      <c r="X53">
        <v>0</v>
      </c>
      <c r="Y53">
        <v>0</v>
      </c>
      <c r="Z53">
        <v>0</v>
      </c>
      <c r="AA53">
        <v>257.33</v>
      </c>
    </row>
    <row r="54" spans="7:27">
      <c r="G54" t="s">
        <v>96</v>
      </c>
      <c r="H54" s="74">
        <v>279.5</v>
      </c>
      <c r="I54" s="47">
        <v>0</v>
      </c>
      <c r="J54" s="47">
        <v>231.31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279.5</v>
      </c>
      <c r="X54">
        <v>0</v>
      </c>
      <c r="Y54">
        <v>0</v>
      </c>
      <c r="Z54">
        <v>0</v>
      </c>
      <c r="AA54">
        <v>231.31</v>
      </c>
    </row>
    <row r="55" spans="7:27">
      <c r="G55" t="s">
        <v>97</v>
      </c>
      <c r="H55" s="74">
        <v>250.58</v>
      </c>
      <c r="I55" s="47">
        <v>0</v>
      </c>
      <c r="J55" s="47">
        <v>128.19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250.58</v>
      </c>
      <c r="X55">
        <v>0</v>
      </c>
      <c r="Y55">
        <v>0</v>
      </c>
      <c r="Z55">
        <v>0</v>
      </c>
      <c r="AA55">
        <v>128.19</v>
      </c>
    </row>
    <row r="56" spans="7:27">
      <c r="G56" t="s">
        <v>98</v>
      </c>
      <c r="H56" s="74">
        <v>238.06</v>
      </c>
      <c r="I56" s="47">
        <v>0</v>
      </c>
      <c r="J56" s="47">
        <v>99.27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238.06</v>
      </c>
      <c r="X56">
        <v>0</v>
      </c>
      <c r="Y56">
        <v>0</v>
      </c>
      <c r="Z56">
        <v>0</v>
      </c>
      <c r="AA56">
        <v>99.27</v>
      </c>
    </row>
    <row r="57" spans="7:27">
      <c r="G57" t="s">
        <v>99</v>
      </c>
      <c r="H57" s="74">
        <v>0</v>
      </c>
      <c r="I57" s="47">
        <v>0</v>
      </c>
      <c r="J57" s="47">
        <v>135.9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0</v>
      </c>
      <c r="Z57">
        <v>0</v>
      </c>
      <c r="AA57">
        <v>135.9</v>
      </c>
    </row>
    <row r="58" spans="7:27">
      <c r="G58" t="s">
        <v>100</v>
      </c>
      <c r="H58" s="74">
        <v>0</v>
      </c>
      <c r="I58" s="47">
        <v>0</v>
      </c>
      <c r="J58" s="47">
        <v>193.72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0</v>
      </c>
      <c r="Z58">
        <v>0</v>
      </c>
      <c r="AA58">
        <v>193.72</v>
      </c>
    </row>
    <row r="59" spans="7:27">
      <c r="G59" t="s">
        <v>101</v>
      </c>
      <c r="H59" s="74">
        <v>240.95</v>
      </c>
      <c r="I59" s="47">
        <v>0</v>
      </c>
      <c r="J59" s="47">
        <v>239.02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240.95</v>
      </c>
      <c r="X59">
        <v>0</v>
      </c>
      <c r="Y59">
        <v>0</v>
      </c>
      <c r="Z59">
        <v>0</v>
      </c>
      <c r="AA59">
        <v>239.02</v>
      </c>
    </row>
    <row r="60" spans="7:27">
      <c r="G60" t="s">
        <v>102</v>
      </c>
      <c r="H60" s="74">
        <v>240.95</v>
      </c>
      <c r="I60" s="47">
        <v>0</v>
      </c>
      <c r="J60" s="47">
        <v>271.79000000000002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240.95</v>
      </c>
      <c r="X60">
        <v>0</v>
      </c>
      <c r="Y60">
        <v>0</v>
      </c>
      <c r="Z60">
        <v>0</v>
      </c>
      <c r="AA60">
        <v>271.79000000000002</v>
      </c>
    </row>
    <row r="61" spans="7:27">
      <c r="G61" t="s">
        <v>103</v>
      </c>
      <c r="H61" s="74">
        <v>240.95</v>
      </c>
      <c r="I61" s="47">
        <v>0</v>
      </c>
      <c r="J61" s="47">
        <v>300.70999999999998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240.95</v>
      </c>
      <c r="X61">
        <v>0</v>
      </c>
      <c r="Y61">
        <v>0</v>
      </c>
      <c r="Z61">
        <v>0</v>
      </c>
      <c r="AA61">
        <v>300.70999999999998</v>
      </c>
    </row>
    <row r="62" spans="7:27">
      <c r="G62" t="s">
        <v>104</v>
      </c>
      <c r="H62" s="74">
        <v>240.95</v>
      </c>
      <c r="I62" s="47">
        <v>0</v>
      </c>
      <c r="J62" s="47">
        <v>327.69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240.95</v>
      </c>
      <c r="X62">
        <v>0</v>
      </c>
      <c r="Y62">
        <v>0</v>
      </c>
      <c r="Z62">
        <v>0</v>
      </c>
      <c r="AA62">
        <v>327.69</v>
      </c>
    </row>
    <row r="63" spans="7:27">
      <c r="G63" t="s">
        <v>105</v>
      </c>
      <c r="H63" s="74">
        <v>385.52</v>
      </c>
      <c r="I63" s="47">
        <v>0</v>
      </c>
      <c r="J63" s="47">
        <v>351.79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385.52</v>
      </c>
      <c r="X63">
        <v>0</v>
      </c>
      <c r="Y63">
        <v>0</v>
      </c>
      <c r="Z63">
        <v>0</v>
      </c>
      <c r="AA63">
        <v>351.79</v>
      </c>
    </row>
    <row r="64" spans="7:27">
      <c r="G64" t="s">
        <v>106</v>
      </c>
      <c r="H64" s="74">
        <v>385.52</v>
      </c>
      <c r="I64" s="47">
        <v>0</v>
      </c>
      <c r="J64" s="47">
        <v>362.39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385.52</v>
      </c>
      <c r="X64">
        <v>0</v>
      </c>
      <c r="Y64">
        <v>0</v>
      </c>
      <c r="Z64">
        <v>0</v>
      </c>
      <c r="AA64">
        <v>362.39</v>
      </c>
    </row>
    <row r="65" spans="7:27">
      <c r="G65" t="s">
        <v>107</v>
      </c>
      <c r="H65" s="74">
        <v>473.23</v>
      </c>
      <c r="I65" s="47">
        <v>0</v>
      </c>
      <c r="J65" s="47">
        <v>381.66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473.23</v>
      </c>
      <c r="X65">
        <v>0</v>
      </c>
      <c r="Y65">
        <v>0</v>
      </c>
      <c r="Z65">
        <v>0</v>
      </c>
      <c r="AA65">
        <v>381.66</v>
      </c>
    </row>
    <row r="66" spans="7:27">
      <c r="G66" t="s">
        <v>108</v>
      </c>
      <c r="H66" s="74">
        <v>494.33</v>
      </c>
      <c r="I66" s="47">
        <v>0</v>
      </c>
      <c r="J66" s="47">
        <v>385.52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494.33</v>
      </c>
      <c r="X66">
        <v>0</v>
      </c>
      <c r="Y66">
        <v>0</v>
      </c>
      <c r="Z66">
        <v>0</v>
      </c>
      <c r="AA66">
        <v>385.52</v>
      </c>
    </row>
    <row r="67" spans="7:27">
      <c r="G67" t="s">
        <v>109</v>
      </c>
      <c r="H67" s="74">
        <v>538.77</v>
      </c>
      <c r="I67" s="47">
        <v>0</v>
      </c>
      <c r="J67" s="47">
        <v>399.01</v>
      </c>
      <c r="K67" s="47">
        <v>0</v>
      </c>
      <c r="L67" s="47">
        <v>0</v>
      </c>
      <c r="M67" s="75">
        <v>9.5399999999999991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538.77</v>
      </c>
      <c r="X67">
        <v>0</v>
      </c>
      <c r="Y67">
        <v>0</v>
      </c>
      <c r="Z67">
        <v>9.5399999999999991</v>
      </c>
      <c r="AA67">
        <v>399.01</v>
      </c>
    </row>
    <row r="68" spans="7:27">
      <c r="G68" t="s">
        <v>110</v>
      </c>
      <c r="H68" s="74">
        <v>573.46</v>
      </c>
      <c r="I68" s="47">
        <v>0</v>
      </c>
      <c r="J68" s="47">
        <v>404.8</v>
      </c>
      <c r="K68" s="47">
        <v>0</v>
      </c>
      <c r="L68" s="47">
        <v>0</v>
      </c>
      <c r="M68" s="75">
        <v>6.26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573.46</v>
      </c>
      <c r="X68">
        <v>0</v>
      </c>
      <c r="Y68">
        <v>0</v>
      </c>
      <c r="Z68">
        <v>6.26</v>
      </c>
      <c r="AA68">
        <v>404.8</v>
      </c>
    </row>
    <row r="69" spans="7:27">
      <c r="G69" t="s">
        <v>111</v>
      </c>
      <c r="H69" s="74">
        <v>594.66999999999996</v>
      </c>
      <c r="I69" s="47">
        <v>0</v>
      </c>
      <c r="J69" s="47">
        <v>55.88</v>
      </c>
      <c r="K69" s="47">
        <v>0</v>
      </c>
      <c r="L69" s="47">
        <v>0</v>
      </c>
      <c r="M69" s="75">
        <v>6.84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594.66999999999996</v>
      </c>
      <c r="X69">
        <v>0</v>
      </c>
      <c r="Y69">
        <v>0</v>
      </c>
      <c r="Z69">
        <v>6.84</v>
      </c>
      <c r="AA69">
        <v>55.88</v>
      </c>
    </row>
    <row r="70" spans="7:27">
      <c r="G70" t="s">
        <v>112</v>
      </c>
      <c r="H70" s="74">
        <v>631.29</v>
      </c>
      <c r="I70" s="47">
        <v>0</v>
      </c>
      <c r="J70" s="47">
        <v>0</v>
      </c>
      <c r="K70" s="47">
        <v>0</v>
      </c>
      <c r="L70" s="47">
        <v>0</v>
      </c>
      <c r="M70" s="75">
        <v>8.67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631.29</v>
      </c>
      <c r="X70">
        <v>0</v>
      </c>
      <c r="Y70">
        <v>0</v>
      </c>
      <c r="Z70">
        <v>8.67</v>
      </c>
      <c r="AA70">
        <v>0</v>
      </c>
    </row>
    <row r="71" spans="7:27">
      <c r="G71" t="s">
        <v>113</v>
      </c>
      <c r="H71" s="74">
        <v>661.17</v>
      </c>
      <c r="I71" s="47">
        <v>0</v>
      </c>
      <c r="J71" s="47">
        <v>0</v>
      </c>
      <c r="K71" s="47">
        <v>0</v>
      </c>
      <c r="L71" s="47">
        <v>0</v>
      </c>
      <c r="M71" s="75">
        <v>10.41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661.17</v>
      </c>
      <c r="X71">
        <v>0</v>
      </c>
      <c r="Y71">
        <v>0</v>
      </c>
      <c r="Z71">
        <v>10.41</v>
      </c>
      <c r="AA71">
        <v>0</v>
      </c>
    </row>
    <row r="72" spans="7:27">
      <c r="G72" t="s">
        <v>114</v>
      </c>
      <c r="H72" s="74">
        <v>612.4</v>
      </c>
      <c r="I72" s="47">
        <v>0</v>
      </c>
      <c r="J72" s="47">
        <v>0</v>
      </c>
      <c r="K72" s="47">
        <v>0</v>
      </c>
      <c r="L72" s="47">
        <v>0</v>
      </c>
      <c r="M72" s="75">
        <v>11.47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612.4</v>
      </c>
      <c r="X72">
        <v>0</v>
      </c>
      <c r="Y72">
        <v>0</v>
      </c>
      <c r="Z72">
        <v>11.47</v>
      </c>
      <c r="AA72">
        <v>0</v>
      </c>
    </row>
    <row r="73" spans="7:27">
      <c r="G73" t="s">
        <v>115</v>
      </c>
      <c r="H73" s="74">
        <v>632.92999999999995</v>
      </c>
      <c r="I73" s="47">
        <v>0</v>
      </c>
      <c r="J73" s="47">
        <v>0</v>
      </c>
      <c r="K73" s="47">
        <v>0</v>
      </c>
      <c r="L73" s="47">
        <v>0</v>
      </c>
      <c r="M73" s="75">
        <v>9.35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632.92999999999995</v>
      </c>
      <c r="X73">
        <v>0</v>
      </c>
      <c r="Y73">
        <v>0</v>
      </c>
      <c r="Z73">
        <v>9.35</v>
      </c>
      <c r="AA73">
        <v>0</v>
      </c>
    </row>
    <row r="74" spans="7:27">
      <c r="G74" t="s">
        <v>116</v>
      </c>
      <c r="H74" s="74">
        <v>723.81</v>
      </c>
      <c r="I74" s="47">
        <v>0</v>
      </c>
      <c r="J74" s="47">
        <v>0</v>
      </c>
      <c r="K74" s="47">
        <v>0</v>
      </c>
      <c r="L74" s="47">
        <v>0</v>
      </c>
      <c r="M74" s="75">
        <v>8.39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723.81</v>
      </c>
      <c r="X74">
        <v>0</v>
      </c>
      <c r="Y74">
        <v>0</v>
      </c>
      <c r="Z74">
        <v>8.39</v>
      </c>
      <c r="AA74">
        <v>0</v>
      </c>
    </row>
    <row r="75" spans="7:27">
      <c r="G75" t="s">
        <v>117</v>
      </c>
      <c r="H75" s="74">
        <v>731.43</v>
      </c>
      <c r="I75" s="47">
        <v>0</v>
      </c>
      <c r="J75" s="47">
        <v>0</v>
      </c>
      <c r="K75" s="47">
        <v>0</v>
      </c>
      <c r="L75" s="47">
        <v>0</v>
      </c>
      <c r="M75" s="75">
        <v>11.47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731.43</v>
      </c>
      <c r="X75">
        <v>0</v>
      </c>
      <c r="Y75">
        <v>0</v>
      </c>
      <c r="Z75">
        <v>11.47</v>
      </c>
      <c r="AA75">
        <v>0</v>
      </c>
    </row>
    <row r="76" spans="7:27">
      <c r="G76" t="s">
        <v>118</v>
      </c>
      <c r="H76" s="74">
        <v>759.47</v>
      </c>
      <c r="I76" s="47">
        <v>0</v>
      </c>
      <c r="J76" s="47">
        <v>0</v>
      </c>
      <c r="K76" s="47">
        <v>0</v>
      </c>
      <c r="L76" s="47">
        <v>0</v>
      </c>
      <c r="M76" s="75">
        <v>8.58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759.47</v>
      </c>
      <c r="X76">
        <v>0</v>
      </c>
      <c r="Y76">
        <v>0</v>
      </c>
      <c r="Z76">
        <v>8.58</v>
      </c>
      <c r="AA76">
        <v>0</v>
      </c>
    </row>
    <row r="77" spans="7:27">
      <c r="G77" t="s">
        <v>119</v>
      </c>
      <c r="H77" s="74">
        <v>739.28</v>
      </c>
      <c r="I77" s="47">
        <v>0</v>
      </c>
      <c r="J77" s="47">
        <v>0</v>
      </c>
      <c r="K77" s="47">
        <v>0</v>
      </c>
      <c r="L77" s="47">
        <v>0</v>
      </c>
      <c r="M77" s="75">
        <v>8.23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739.28</v>
      </c>
      <c r="X77">
        <v>0</v>
      </c>
      <c r="Y77">
        <v>0</v>
      </c>
      <c r="Z77">
        <v>8.23</v>
      </c>
      <c r="AA77">
        <v>0</v>
      </c>
    </row>
    <row r="78" spans="7:27">
      <c r="G78" t="s">
        <v>120</v>
      </c>
      <c r="H78" s="74">
        <v>750.41</v>
      </c>
      <c r="I78" s="47">
        <v>0</v>
      </c>
      <c r="J78" s="47">
        <v>0</v>
      </c>
      <c r="K78" s="47">
        <v>0</v>
      </c>
      <c r="L78" s="47">
        <v>0</v>
      </c>
      <c r="M78" s="75">
        <v>6.29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750.41</v>
      </c>
      <c r="X78">
        <v>0</v>
      </c>
      <c r="Y78">
        <v>0</v>
      </c>
      <c r="Z78">
        <v>6.29</v>
      </c>
      <c r="AA78">
        <v>0</v>
      </c>
    </row>
    <row r="79" spans="7:27">
      <c r="G79" t="s">
        <v>121</v>
      </c>
      <c r="H79" s="74">
        <v>753.69</v>
      </c>
      <c r="I79" s="47">
        <v>0</v>
      </c>
      <c r="J79" s="47">
        <v>0</v>
      </c>
      <c r="K79" s="47">
        <v>0</v>
      </c>
      <c r="L79" s="47">
        <v>0</v>
      </c>
      <c r="M79" s="75">
        <v>8.9600000000000009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753.69</v>
      </c>
      <c r="X79">
        <v>0</v>
      </c>
      <c r="Y79">
        <v>0</v>
      </c>
      <c r="Z79">
        <v>8.9600000000000009</v>
      </c>
      <c r="AA79">
        <v>0</v>
      </c>
    </row>
    <row r="80" spans="7:27">
      <c r="G80" t="s">
        <v>122</v>
      </c>
      <c r="H80" s="74">
        <v>688.15</v>
      </c>
      <c r="I80" s="47">
        <v>0</v>
      </c>
      <c r="J80" s="47">
        <v>0</v>
      </c>
      <c r="K80" s="47">
        <v>0</v>
      </c>
      <c r="L80" s="47">
        <v>0</v>
      </c>
      <c r="M80" s="75">
        <v>9.5399999999999991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688.15</v>
      </c>
      <c r="X80">
        <v>0</v>
      </c>
      <c r="Y80">
        <v>0</v>
      </c>
      <c r="Z80">
        <v>9.5399999999999991</v>
      </c>
      <c r="AA80">
        <v>0</v>
      </c>
    </row>
    <row r="81" spans="7:27">
      <c r="G81" t="s">
        <v>123</v>
      </c>
      <c r="H81" s="74">
        <v>675.62</v>
      </c>
      <c r="I81" s="47">
        <v>0</v>
      </c>
      <c r="J81" s="47">
        <v>0</v>
      </c>
      <c r="K81" s="47">
        <v>0</v>
      </c>
      <c r="L81" s="47">
        <v>0</v>
      </c>
      <c r="M81" s="75">
        <v>11.47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675.62</v>
      </c>
      <c r="X81">
        <v>0</v>
      </c>
      <c r="Y81">
        <v>0</v>
      </c>
      <c r="Z81">
        <v>11.47</v>
      </c>
      <c r="AA81">
        <v>0</v>
      </c>
    </row>
    <row r="82" spans="7:27">
      <c r="G82" t="s">
        <v>124</v>
      </c>
      <c r="H82" s="74">
        <v>691.04</v>
      </c>
      <c r="I82" s="47">
        <v>0</v>
      </c>
      <c r="J82" s="47">
        <v>0</v>
      </c>
      <c r="K82" s="47">
        <v>0</v>
      </c>
      <c r="L82" s="47">
        <v>0</v>
      </c>
      <c r="M82" s="75">
        <v>11.18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691.04</v>
      </c>
      <c r="X82">
        <v>0</v>
      </c>
      <c r="Y82">
        <v>0</v>
      </c>
      <c r="Z82">
        <v>11.18</v>
      </c>
      <c r="AA82">
        <v>0</v>
      </c>
    </row>
    <row r="83" spans="7:27">
      <c r="G83" t="s">
        <v>125</v>
      </c>
      <c r="H83" s="74">
        <v>637.07000000000005</v>
      </c>
      <c r="I83" s="47">
        <v>0</v>
      </c>
      <c r="J83" s="47">
        <v>212.04</v>
      </c>
      <c r="K83" s="47">
        <v>0</v>
      </c>
      <c r="L83" s="47">
        <v>0</v>
      </c>
      <c r="M83" s="75">
        <v>12.43</v>
      </c>
      <c r="N83" s="74">
        <v>0</v>
      </c>
      <c r="O83" s="47">
        <v>0</v>
      </c>
      <c r="P83" s="47">
        <v>0</v>
      </c>
      <c r="Q83" s="47">
        <v>-10</v>
      </c>
      <c r="R83" s="47">
        <v>0</v>
      </c>
      <c r="S83" s="75">
        <v>0</v>
      </c>
      <c r="U83" s="74"/>
      <c r="V83" s="75"/>
      <c r="W83">
        <v>637.07000000000005</v>
      </c>
      <c r="X83">
        <v>0</v>
      </c>
      <c r="Y83">
        <v>-10</v>
      </c>
      <c r="Z83">
        <v>12.43</v>
      </c>
      <c r="AA83">
        <v>212.04</v>
      </c>
    </row>
    <row r="84" spans="7:27">
      <c r="G84" t="s">
        <v>126</v>
      </c>
      <c r="H84" s="74">
        <v>680.44</v>
      </c>
      <c r="I84" s="47">
        <v>0</v>
      </c>
      <c r="J84" s="47">
        <v>195.65</v>
      </c>
      <c r="K84" s="47">
        <v>0</v>
      </c>
      <c r="L84" s="47">
        <v>0</v>
      </c>
      <c r="M84" s="75">
        <v>12.63</v>
      </c>
      <c r="N84" s="74">
        <v>0</v>
      </c>
      <c r="O84" s="47">
        <v>0</v>
      </c>
      <c r="P84" s="47">
        <v>0</v>
      </c>
      <c r="Q84" s="47">
        <v>-15</v>
      </c>
      <c r="R84" s="47">
        <v>0</v>
      </c>
      <c r="S84" s="75">
        <v>0</v>
      </c>
      <c r="U84" s="74"/>
      <c r="V84" s="75"/>
      <c r="W84">
        <v>680.44</v>
      </c>
      <c r="X84">
        <v>0</v>
      </c>
      <c r="Y84">
        <v>-15</v>
      </c>
      <c r="Z84">
        <v>12.63</v>
      </c>
      <c r="AA84">
        <v>195.65</v>
      </c>
    </row>
    <row r="85" spans="7:27">
      <c r="G85" t="s">
        <v>127</v>
      </c>
      <c r="H85" s="74">
        <v>696.83</v>
      </c>
      <c r="I85" s="47">
        <v>0</v>
      </c>
      <c r="J85" s="47">
        <v>51.76</v>
      </c>
      <c r="K85" s="47">
        <v>0</v>
      </c>
      <c r="L85" s="47">
        <v>0</v>
      </c>
      <c r="M85" s="75">
        <v>12.14</v>
      </c>
      <c r="N85" s="74">
        <v>0</v>
      </c>
      <c r="O85" s="47">
        <v>0</v>
      </c>
      <c r="P85" s="47">
        <v>0</v>
      </c>
      <c r="Q85" s="47">
        <v>-18</v>
      </c>
      <c r="R85" s="47">
        <v>0</v>
      </c>
      <c r="S85" s="75">
        <v>0</v>
      </c>
      <c r="U85" s="74"/>
      <c r="V85" s="75"/>
      <c r="W85">
        <v>696.83</v>
      </c>
      <c r="X85">
        <v>0</v>
      </c>
      <c r="Y85">
        <v>-18</v>
      </c>
      <c r="Z85">
        <v>12.14</v>
      </c>
      <c r="AA85">
        <v>51.76</v>
      </c>
    </row>
    <row r="86" spans="7:27">
      <c r="G86" t="s">
        <v>128</v>
      </c>
      <c r="H86" s="74">
        <v>714.17</v>
      </c>
      <c r="I86" s="47">
        <v>0</v>
      </c>
      <c r="J86" s="47">
        <v>0</v>
      </c>
      <c r="K86" s="47">
        <v>0</v>
      </c>
      <c r="L86" s="47">
        <v>0</v>
      </c>
      <c r="M86" s="75">
        <v>12.34</v>
      </c>
      <c r="N86" s="74">
        <v>0</v>
      </c>
      <c r="O86" s="47">
        <v>0</v>
      </c>
      <c r="P86" s="47">
        <v>0</v>
      </c>
      <c r="Q86" s="47">
        <v>-22</v>
      </c>
      <c r="R86" s="47">
        <v>0</v>
      </c>
      <c r="S86" s="75">
        <v>0</v>
      </c>
      <c r="U86" s="74"/>
      <c r="V86" s="75"/>
      <c r="W86">
        <v>714.17</v>
      </c>
      <c r="X86">
        <v>0</v>
      </c>
      <c r="Y86">
        <v>-22</v>
      </c>
      <c r="Z86">
        <v>12.34</v>
      </c>
      <c r="AA86">
        <v>0</v>
      </c>
    </row>
    <row r="87" spans="7:27">
      <c r="G87" t="s">
        <v>129</v>
      </c>
      <c r="H87" s="74">
        <v>704.54</v>
      </c>
      <c r="I87" s="47">
        <v>0</v>
      </c>
      <c r="J87" s="47">
        <v>121.44</v>
      </c>
      <c r="K87" s="47">
        <v>0</v>
      </c>
      <c r="L87" s="47">
        <v>0</v>
      </c>
      <c r="M87" s="75">
        <v>10.02</v>
      </c>
      <c r="N87" s="74">
        <v>0</v>
      </c>
      <c r="O87" s="47">
        <v>0</v>
      </c>
      <c r="P87" s="47">
        <v>0</v>
      </c>
      <c r="Q87" s="47">
        <v>-21</v>
      </c>
      <c r="R87" s="47">
        <v>0</v>
      </c>
      <c r="S87" s="75">
        <v>0</v>
      </c>
      <c r="U87" s="74"/>
      <c r="V87" s="75"/>
      <c r="W87">
        <v>704.54</v>
      </c>
      <c r="X87">
        <v>0</v>
      </c>
      <c r="Y87">
        <v>-21</v>
      </c>
      <c r="Z87">
        <v>10.02</v>
      </c>
      <c r="AA87">
        <v>121.44</v>
      </c>
    </row>
    <row r="88" spans="7:27">
      <c r="G88" t="s">
        <v>130</v>
      </c>
      <c r="H88" s="74">
        <v>702.61</v>
      </c>
      <c r="I88" s="47">
        <v>0</v>
      </c>
      <c r="J88" s="47">
        <v>134.93</v>
      </c>
      <c r="K88" s="47">
        <v>0</v>
      </c>
      <c r="L88" s="47">
        <v>0</v>
      </c>
      <c r="M88" s="75">
        <v>8.8699999999999992</v>
      </c>
      <c r="N88" s="74">
        <v>0</v>
      </c>
      <c r="O88" s="47">
        <v>0</v>
      </c>
      <c r="P88" s="47">
        <v>0</v>
      </c>
      <c r="Q88" s="47">
        <v>-22</v>
      </c>
      <c r="R88" s="47">
        <v>0</v>
      </c>
      <c r="S88" s="75">
        <v>0</v>
      </c>
      <c r="U88" s="74"/>
      <c r="V88" s="75"/>
      <c r="W88">
        <v>702.61</v>
      </c>
      <c r="X88">
        <v>0</v>
      </c>
      <c r="Y88">
        <v>-22</v>
      </c>
      <c r="Z88">
        <v>8.8699999999999992</v>
      </c>
      <c r="AA88">
        <v>134.93</v>
      </c>
    </row>
    <row r="89" spans="7:27">
      <c r="G89" t="s">
        <v>131</v>
      </c>
      <c r="H89" s="74">
        <v>713.21</v>
      </c>
      <c r="I89" s="47">
        <v>0</v>
      </c>
      <c r="J89" s="47">
        <v>161.91999999999999</v>
      </c>
      <c r="K89" s="47">
        <v>0</v>
      </c>
      <c r="L89" s="47">
        <v>0</v>
      </c>
      <c r="M89" s="75">
        <v>7.52</v>
      </c>
      <c r="N89" s="74">
        <v>0</v>
      </c>
      <c r="O89" s="47">
        <v>0</v>
      </c>
      <c r="P89" s="47">
        <v>0</v>
      </c>
      <c r="Q89" s="47">
        <v>-26</v>
      </c>
      <c r="R89" s="47">
        <v>0</v>
      </c>
      <c r="S89" s="75">
        <v>0</v>
      </c>
      <c r="U89" s="74"/>
      <c r="V89" s="75"/>
      <c r="W89">
        <v>713.21</v>
      </c>
      <c r="X89">
        <v>0</v>
      </c>
      <c r="Y89">
        <v>-26</v>
      </c>
      <c r="Z89">
        <v>7.52</v>
      </c>
      <c r="AA89">
        <v>161.91999999999999</v>
      </c>
    </row>
    <row r="90" spans="7:27">
      <c r="G90" t="s">
        <v>132</v>
      </c>
      <c r="H90" s="74">
        <v>713.21</v>
      </c>
      <c r="I90" s="47">
        <v>0</v>
      </c>
      <c r="J90" s="47">
        <v>169.63</v>
      </c>
      <c r="K90" s="47">
        <v>0</v>
      </c>
      <c r="L90" s="47">
        <v>0</v>
      </c>
      <c r="M90" s="75">
        <v>8.9600000000000009</v>
      </c>
      <c r="N90" s="74">
        <v>0</v>
      </c>
      <c r="O90" s="47">
        <v>0</v>
      </c>
      <c r="P90" s="47">
        <v>0</v>
      </c>
      <c r="Q90" s="47">
        <v>-28</v>
      </c>
      <c r="R90" s="47">
        <v>0</v>
      </c>
      <c r="S90" s="75">
        <v>0</v>
      </c>
      <c r="U90" s="74"/>
      <c r="V90" s="75"/>
      <c r="W90">
        <v>713.21</v>
      </c>
      <c r="X90">
        <v>0</v>
      </c>
      <c r="Y90">
        <v>-28</v>
      </c>
      <c r="Z90">
        <v>8.9600000000000009</v>
      </c>
      <c r="AA90">
        <v>169.63</v>
      </c>
    </row>
    <row r="91" spans="7:27">
      <c r="G91" t="s">
        <v>133</v>
      </c>
      <c r="H91" s="74">
        <v>758.51</v>
      </c>
      <c r="I91" s="47">
        <v>0</v>
      </c>
      <c r="J91" s="47">
        <v>175.41</v>
      </c>
      <c r="K91" s="47">
        <v>0</v>
      </c>
      <c r="L91" s="47">
        <v>0</v>
      </c>
      <c r="M91" s="75">
        <v>8.39</v>
      </c>
      <c r="N91" s="74">
        <v>0</v>
      </c>
      <c r="O91" s="47">
        <v>0</v>
      </c>
      <c r="P91" s="47">
        <v>0</v>
      </c>
      <c r="Q91" s="47">
        <v>-28</v>
      </c>
      <c r="R91" s="47">
        <v>0</v>
      </c>
      <c r="S91" s="75">
        <v>0</v>
      </c>
      <c r="U91" s="74"/>
      <c r="V91" s="75"/>
      <c r="W91">
        <v>758.51</v>
      </c>
      <c r="X91">
        <v>0</v>
      </c>
      <c r="Y91">
        <v>-28</v>
      </c>
      <c r="Z91">
        <v>8.39</v>
      </c>
      <c r="AA91">
        <v>175.41</v>
      </c>
    </row>
    <row r="92" spans="7:27">
      <c r="G92" t="s">
        <v>134</v>
      </c>
      <c r="H92" s="74">
        <v>757.55</v>
      </c>
      <c r="I92" s="47">
        <v>0</v>
      </c>
      <c r="J92" s="47">
        <v>177.34</v>
      </c>
      <c r="K92" s="47">
        <v>0</v>
      </c>
      <c r="L92" s="47">
        <v>0</v>
      </c>
      <c r="M92" s="75">
        <v>7.13</v>
      </c>
      <c r="N92" s="74">
        <v>0</v>
      </c>
      <c r="O92" s="47">
        <v>0</v>
      </c>
      <c r="P92" s="47">
        <v>0</v>
      </c>
      <c r="Q92" s="47">
        <v>-30</v>
      </c>
      <c r="R92" s="47">
        <v>0</v>
      </c>
      <c r="S92" s="75">
        <v>0</v>
      </c>
      <c r="U92" s="74"/>
      <c r="V92" s="75"/>
      <c r="W92">
        <v>757.55</v>
      </c>
      <c r="X92">
        <v>0</v>
      </c>
      <c r="Y92">
        <v>-30</v>
      </c>
      <c r="Z92">
        <v>7.13</v>
      </c>
      <c r="AA92">
        <v>177.34</v>
      </c>
    </row>
    <row r="93" spans="7:27">
      <c r="G93" t="s">
        <v>135</v>
      </c>
      <c r="H93" s="74">
        <v>760.44</v>
      </c>
      <c r="I93" s="47">
        <v>0</v>
      </c>
      <c r="J93" s="47">
        <v>180.23</v>
      </c>
      <c r="K93" s="47">
        <v>0</v>
      </c>
      <c r="L93" s="47">
        <v>0</v>
      </c>
      <c r="M93" s="75">
        <v>8.2899999999999991</v>
      </c>
      <c r="N93" s="74">
        <v>0</v>
      </c>
      <c r="O93" s="47">
        <v>0</v>
      </c>
      <c r="P93" s="47">
        <v>0</v>
      </c>
      <c r="Q93" s="47">
        <v>-30</v>
      </c>
      <c r="R93" s="47">
        <v>0</v>
      </c>
      <c r="S93" s="75">
        <v>0</v>
      </c>
      <c r="U93" s="74"/>
      <c r="V93" s="75"/>
      <c r="W93">
        <v>760.44</v>
      </c>
      <c r="X93">
        <v>0</v>
      </c>
      <c r="Y93">
        <v>-30</v>
      </c>
      <c r="Z93">
        <v>8.2899999999999991</v>
      </c>
      <c r="AA93">
        <v>180.23</v>
      </c>
    </row>
    <row r="94" spans="7:27">
      <c r="G94" t="s">
        <v>136</v>
      </c>
      <c r="H94" s="74">
        <v>756.59</v>
      </c>
      <c r="I94" s="47">
        <v>0</v>
      </c>
      <c r="J94" s="47">
        <v>186.01</v>
      </c>
      <c r="K94" s="47">
        <v>0</v>
      </c>
      <c r="L94" s="47">
        <v>0</v>
      </c>
      <c r="M94" s="75">
        <v>8.67</v>
      </c>
      <c r="N94" s="74">
        <v>0</v>
      </c>
      <c r="O94" s="47">
        <v>0</v>
      </c>
      <c r="P94" s="47">
        <v>0</v>
      </c>
      <c r="Q94" s="47">
        <v>-30</v>
      </c>
      <c r="R94" s="47">
        <v>0</v>
      </c>
      <c r="S94" s="75">
        <v>0</v>
      </c>
      <c r="U94" s="74"/>
      <c r="V94" s="75"/>
      <c r="W94">
        <v>756.59</v>
      </c>
      <c r="X94">
        <v>0</v>
      </c>
      <c r="Y94">
        <v>-30</v>
      </c>
      <c r="Z94">
        <v>8.67</v>
      </c>
      <c r="AA94">
        <v>186.01</v>
      </c>
    </row>
    <row r="95" spans="7:27">
      <c r="G95" t="s">
        <v>137</v>
      </c>
      <c r="H95" s="74">
        <v>752.72</v>
      </c>
      <c r="I95" s="47">
        <v>0</v>
      </c>
      <c r="J95" s="47">
        <v>185.05</v>
      </c>
      <c r="K95" s="47">
        <v>0</v>
      </c>
      <c r="L95" s="47">
        <v>0</v>
      </c>
      <c r="M95" s="75">
        <v>8.8699999999999992</v>
      </c>
      <c r="N95" s="74">
        <v>0</v>
      </c>
      <c r="O95" s="47">
        <v>0</v>
      </c>
      <c r="P95" s="47">
        <v>0</v>
      </c>
      <c r="Q95" s="47">
        <v>-30</v>
      </c>
      <c r="R95" s="47">
        <v>0</v>
      </c>
      <c r="S95" s="75">
        <v>0</v>
      </c>
      <c r="U95" s="74"/>
      <c r="V95" s="75"/>
      <c r="W95">
        <v>752.72</v>
      </c>
      <c r="X95">
        <v>0</v>
      </c>
      <c r="Y95">
        <v>-30</v>
      </c>
      <c r="Z95">
        <v>8.8699999999999992</v>
      </c>
      <c r="AA95">
        <v>185.05</v>
      </c>
    </row>
    <row r="96" spans="7:27">
      <c r="G96" t="s">
        <v>138</v>
      </c>
      <c r="H96" s="74">
        <v>750.8</v>
      </c>
      <c r="I96" s="47">
        <v>0</v>
      </c>
      <c r="J96" s="47">
        <v>188.9</v>
      </c>
      <c r="K96" s="47">
        <v>0</v>
      </c>
      <c r="L96" s="47">
        <v>0</v>
      </c>
      <c r="M96" s="75">
        <v>7.04</v>
      </c>
      <c r="N96" s="74">
        <v>0</v>
      </c>
      <c r="O96" s="47">
        <v>0</v>
      </c>
      <c r="P96" s="47">
        <v>0</v>
      </c>
      <c r="Q96" s="47">
        <v>-30</v>
      </c>
      <c r="R96" s="47">
        <v>0</v>
      </c>
      <c r="S96" s="75">
        <v>0</v>
      </c>
      <c r="U96" s="74"/>
      <c r="V96" s="75"/>
      <c r="W96">
        <v>750.8</v>
      </c>
      <c r="X96">
        <v>0</v>
      </c>
      <c r="Y96">
        <v>-30</v>
      </c>
      <c r="Z96">
        <v>7.04</v>
      </c>
      <c r="AA96">
        <v>188.9</v>
      </c>
    </row>
    <row r="97" spans="1:83">
      <c r="G97" t="s">
        <v>139</v>
      </c>
      <c r="H97" s="74">
        <v>739.23</v>
      </c>
      <c r="I97" s="47">
        <v>0</v>
      </c>
      <c r="J97" s="47">
        <v>184.09</v>
      </c>
      <c r="K97" s="47">
        <v>0</v>
      </c>
      <c r="L97" s="47">
        <v>0</v>
      </c>
      <c r="M97" s="75">
        <v>4.63</v>
      </c>
      <c r="N97" s="74">
        <v>0</v>
      </c>
      <c r="O97" s="47">
        <v>0</v>
      </c>
      <c r="P97" s="47">
        <v>0</v>
      </c>
      <c r="Q97" s="47">
        <v>-37</v>
      </c>
      <c r="R97" s="47">
        <v>0</v>
      </c>
      <c r="S97" s="75">
        <v>0</v>
      </c>
      <c r="U97" s="74"/>
      <c r="V97" s="75"/>
      <c r="W97">
        <v>739.23</v>
      </c>
      <c r="X97">
        <v>0</v>
      </c>
      <c r="Y97">
        <v>-37</v>
      </c>
      <c r="Z97">
        <v>4.63</v>
      </c>
      <c r="AA97">
        <v>184.09</v>
      </c>
    </row>
    <row r="98" spans="1:83">
      <c r="G98" t="s">
        <v>140</v>
      </c>
      <c r="H98" s="74">
        <v>730.56</v>
      </c>
      <c r="I98" s="47">
        <v>0</v>
      </c>
      <c r="J98" s="47">
        <v>175.41</v>
      </c>
      <c r="K98" s="47">
        <v>0</v>
      </c>
      <c r="L98" s="47">
        <v>0</v>
      </c>
      <c r="M98" s="75">
        <v>4.05</v>
      </c>
      <c r="N98" s="74">
        <v>0</v>
      </c>
      <c r="O98" s="47">
        <v>0</v>
      </c>
      <c r="P98" s="47">
        <v>0</v>
      </c>
      <c r="Q98" s="47">
        <v>-39</v>
      </c>
      <c r="R98" s="47">
        <v>0</v>
      </c>
      <c r="S98" s="75">
        <v>0</v>
      </c>
      <c r="U98" s="74"/>
      <c r="V98" s="75"/>
      <c r="W98">
        <v>730.56</v>
      </c>
      <c r="X98">
        <v>0</v>
      </c>
      <c r="Y98">
        <v>-39</v>
      </c>
      <c r="Z98">
        <v>4.05</v>
      </c>
      <c r="AA98">
        <v>175.41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10.973997500000005</v>
      </c>
      <c r="I99" s="70">
        <f t="shared" ref="I99:BQ99" si="1">SUM(I3:I98)/4000</f>
        <v>0</v>
      </c>
      <c r="J99" s="70">
        <f t="shared" si="1"/>
        <v>2.6349500000000003</v>
      </c>
      <c r="K99" s="70">
        <f t="shared" si="1"/>
        <v>0</v>
      </c>
      <c r="L99" s="70">
        <f t="shared" si="1"/>
        <v>0</v>
      </c>
      <c r="M99" s="70">
        <f t="shared" si="1"/>
        <v>0.113675</v>
      </c>
      <c r="N99" s="69">
        <f t="shared" si="1"/>
        <v>0</v>
      </c>
      <c r="O99" s="70">
        <f t="shared" si="1"/>
        <v>-1.2999999999999999E-2</v>
      </c>
      <c r="P99" s="70">
        <f t="shared" si="1"/>
        <v>0</v>
      </c>
      <c r="Q99" s="70">
        <f t="shared" si="1"/>
        <v>-0.46525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10.973997500000005</v>
      </c>
      <c r="X99">
        <f t="shared" si="1"/>
        <v>-1.2999999999999999E-2</v>
      </c>
      <c r="Y99">
        <f t="shared" si="1"/>
        <v>-0.46525</v>
      </c>
      <c r="Z99">
        <f t="shared" si="1"/>
        <v>0.113675</v>
      </c>
      <c r="AA99">
        <f t="shared" si="1"/>
        <v>2.6349500000000003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554</v>
      </c>
      <c r="X1" t="s">
        <v>145</v>
      </c>
      <c r="Y1" t="s">
        <v>561</v>
      </c>
      <c r="Z1" t="s">
        <v>548</v>
      </c>
      <c r="AA1" t="s">
        <v>546</v>
      </c>
      <c r="AB1" t="s">
        <v>146</v>
      </c>
      <c r="AC1" t="s">
        <v>554</v>
      </c>
      <c r="AD1" t="s">
        <v>146</v>
      </c>
      <c r="AE1" t="s">
        <v>559</v>
      </c>
      <c r="AF1" t="s">
        <v>544</v>
      </c>
      <c r="AG1" t="s">
        <v>542</v>
      </c>
      <c r="AH1" t="s">
        <v>548</v>
      </c>
      <c r="AI1" t="s">
        <v>574</v>
      </c>
      <c r="AJ1" t="s">
        <v>564</v>
      </c>
      <c r="AK1" t="s">
        <v>550</v>
      </c>
      <c r="AL1" t="s">
        <v>566</v>
      </c>
      <c r="AM1" t="s">
        <v>18</v>
      </c>
      <c r="AN1" t="s">
        <v>569</v>
      </c>
      <c r="AO1" t="s">
        <v>571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W2" s="29" t="s">
        <v>170</v>
      </c>
      <c r="X2" t="s">
        <v>556</v>
      </c>
      <c r="Y2" t="s">
        <v>148</v>
      </c>
      <c r="Z2" t="s">
        <v>148</v>
      </c>
      <c r="AA2" t="s">
        <v>148</v>
      </c>
      <c r="AB2" t="s">
        <v>552</v>
      </c>
      <c r="AC2" t="s">
        <v>169</v>
      </c>
      <c r="AD2" t="s">
        <v>556</v>
      </c>
      <c r="AE2" t="s">
        <v>149</v>
      </c>
      <c r="AF2" t="s">
        <v>148</v>
      </c>
      <c r="AG2" t="s">
        <v>148</v>
      </c>
      <c r="AH2" t="s">
        <v>148</v>
      </c>
      <c r="AI2" t="s">
        <v>148</v>
      </c>
      <c r="AJ2" t="s">
        <v>240</v>
      </c>
      <c r="AK2" t="s">
        <v>536</v>
      </c>
      <c r="AL2" t="s">
        <v>358</v>
      </c>
      <c r="AM2" t="s">
        <v>149</v>
      </c>
      <c r="AN2" t="s">
        <v>536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180.38</v>
      </c>
      <c r="K3" s="54">
        <v>161.33999999999997</v>
      </c>
      <c r="L3" s="54">
        <v>6.75</v>
      </c>
      <c r="M3" s="73">
        <v>0</v>
      </c>
      <c r="N3" s="72">
        <v>91.69</v>
      </c>
      <c r="O3" s="54">
        <v>223.32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0</v>
      </c>
      <c r="X3">
        <v>91.69</v>
      </c>
      <c r="Y3">
        <v>12.41</v>
      </c>
      <c r="Z3">
        <v>37.229999999999997</v>
      </c>
      <c r="AA3">
        <v>12.41</v>
      </c>
      <c r="AB3">
        <v>192.76</v>
      </c>
      <c r="AC3">
        <v>32</v>
      </c>
      <c r="AD3">
        <v>30.56</v>
      </c>
      <c r="AE3">
        <v>4.97</v>
      </c>
      <c r="AF3">
        <v>0</v>
      </c>
      <c r="AG3">
        <v>0</v>
      </c>
      <c r="AH3">
        <v>37.229999999999997</v>
      </c>
      <c r="AI3">
        <v>37.229999999999997</v>
      </c>
      <c r="AJ3">
        <v>2.89</v>
      </c>
      <c r="AK3">
        <v>0</v>
      </c>
      <c r="AL3">
        <v>0.57999999999999996</v>
      </c>
      <c r="AM3">
        <v>175.41</v>
      </c>
      <c r="AN3">
        <v>6.75</v>
      </c>
      <c r="AO3">
        <v>24.83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180.38</v>
      </c>
      <c r="K4" s="47">
        <v>161.33999999999997</v>
      </c>
      <c r="L4" s="47">
        <v>6.75</v>
      </c>
      <c r="M4" s="75">
        <v>0</v>
      </c>
      <c r="N4" s="74">
        <v>91.69</v>
      </c>
      <c r="O4" s="47">
        <v>223.32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0</v>
      </c>
      <c r="X4">
        <v>91.69</v>
      </c>
      <c r="Y4">
        <v>12.41</v>
      </c>
      <c r="Z4">
        <v>37.229999999999997</v>
      </c>
      <c r="AA4">
        <v>12.41</v>
      </c>
      <c r="AB4">
        <v>192.76</v>
      </c>
      <c r="AC4">
        <v>32</v>
      </c>
      <c r="AD4">
        <v>30.56</v>
      </c>
      <c r="AE4">
        <v>4.97</v>
      </c>
      <c r="AF4">
        <v>0</v>
      </c>
      <c r="AG4">
        <v>0</v>
      </c>
      <c r="AH4">
        <v>37.229999999999997</v>
      </c>
      <c r="AI4">
        <v>37.229999999999997</v>
      </c>
      <c r="AJ4">
        <v>2.89</v>
      </c>
      <c r="AK4">
        <v>0</v>
      </c>
      <c r="AL4">
        <v>0.57999999999999996</v>
      </c>
      <c r="AM4">
        <v>175.41</v>
      </c>
      <c r="AN4">
        <v>6.75</v>
      </c>
      <c r="AO4">
        <v>24.83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180.38</v>
      </c>
      <c r="K5" s="47">
        <v>161.33999999999997</v>
      </c>
      <c r="L5" s="47">
        <v>6.75</v>
      </c>
      <c r="M5" s="75">
        <v>0</v>
      </c>
      <c r="N5" s="74">
        <v>91.69</v>
      </c>
      <c r="O5" s="47">
        <v>223.32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91.69</v>
      </c>
      <c r="Y5">
        <v>12.41</v>
      </c>
      <c r="Z5">
        <v>37.229999999999997</v>
      </c>
      <c r="AA5">
        <v>12.41</v>
      </c>
      <c r="AB5">
        <v>192.76</v>
      </c>
      <c r="AC5">
        <v>0</v>
      </c>
      <c r="AD5">
        <v>30.56</v>
      </c>
      <c r="AE5">
        <v>4.97</v>
      </c>
      <c r="AF5">
        <v>0</v>
      </c>
      <c r="AG5">
        <v>0</v>
      </c>
      <c r="AH5">
        <v>37.229999999999997</v>
      </c>
      <c r="AI5">
        <v>37.229999999999997</v>
      </c>
      <c r="AJ5">
        <v>2.89</v>
      </c>
      <c r="AK5">
        <v>0</v>
      </c>
      <c r="AL5">
        <v>0.57999999999999996</v>
      </c>
      <c r="AM5">
        <v>175.41</v>
      </c>
      <c r="AN5">
        <v>6.75</v>
      </c>
      <c r="AO5">
        <v>24.83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180.38</v>
      </c>
      <c r="K6" s="47">
        <v>161.33999999999997</v>
      </c>
      <c r="L6" s="47">
        <v>6.75</v>
      </c>
      <c r="M6" s="75">
        <v>0</v>
      </c>
      <c r="N6" s="74">
        <v>91.69</v>
      </c>
      <c r="O6" s="47">
        <v>223.32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91.69</v>
      </c>
      <c r="Y6">
        <v>12.41</v>
      </c>
      <c r="Z6">
        <v>37.229999999999997</v>
      </c>
      <c r="AA6">
        <v>12.41</v>
      </c>
      <c r="AB6">
        <v>192.76</v>
      </c>
      <c r="AC6">
        <v>0</v>
      </c>
      <c r="AD6">
        <v>30.56</v>
      </c>
      <c r="AE6">
        <v>4.97</v>
      </c>
      <c r="AF6">
        <v>0</v>
      </c>
      <c r="AG6">
        <v>0</v>
      </c>
      <c r="AH6">
        <v>37.229999999999997</v>
      </c>
      <c r="AI6">
        <v>37.229999999999997</v>
      </c>
      <c r="AJ6">
        <v>2.89</v>
      </c>
      <c r="AK6">
        <v>0</v>
      </c>
      <c r="AL6">
        <v>0.57999999999999996</v>
      </c>
      <c r="AM6">
        <v>175.41</v>
      </c>
      <c r="AN6">
        <v>6.75</v>
      </c>
      <c r="AO6">
        <v>24.83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180.38</v>
      </c>
      <c r="K7" s="47">
        <v>161.33999999999997</v>
      </c>
      <c r="L7" s="47">
        <v>6.75</v>
      </c>
      <c r="M7" s="75">
        <v>0</v>
      </c>
      <c r="N7" s="74">
        <v>91.69</v>
      </c>
      <c r="O7" s="47">
        <v>223.32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91.69</v>
      </c>
      <c r="Y7">
        <v>12.41</v>
      </c>
      <c r="Z7">
        <v>37.229999999999997</v>
      </c>
      <c r="AA7">
        <v>12.41</v>
      </c>
      <c r="AB7">
        <v>192.76</v>
      </c>
      <c r="AC7">
        <v>0</v>
      </c>
      <c r="AD7">
        <v>30.56</v>
      </c>
      <c r="AE7">
        <v>4.97</v>
      </c>
      <c r="AF7">
        <v>0</v>
      </c>
      <c r="AG7">
        <v>0</v>
      </c>
      <c r="AH7">
        <v>37.229999999999997</v>
      </c>
      <c r="AI7">
        <v>37.229999999999997</v>
      </c>
      <c r="AJ7">
        <v>2.89</v>
      </c>
      <c r="AK7">
        <v>0</v>
      </c>
      <c r="AL7">
        <v>0.53</v>
      </c>
      <c r="AM7">
        <v>175.41</v>
      </c>
      <c r="AN7">
        <v>6.75</v>
      </c>
      <c r="AO7">
        <v>24.83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180.38</v>
      </c>
      <c r="K8" s="47">
        <v>161.33999999999997</v>
      </c>
      <c r="L8" s="47">
        <v>6.75</v>
      </c>
      <c r="M8" s="75">
        <v>0</v>
      </c>
      <c r="N8" s="74">
        <v>91.69</v>
      </c>
      <c r="O8" s="47">
        <v>223.32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91.69</v>
      </c>
      <c r="Y8">
        <v>12.41</v>
      </c>
      <c r="Z8">
        <v>37.229999999999997</v>
      </c>
      <c r="AA8">
        <v>12.41</v>
      </c>
      <c r="AB8">
        <v>192.76</v>
      </c>
      <c r="AC8">
        <v>0</v>
      </c>
      <c r="AD8">
        <v>30.56</v>
      </c>
      <c r="AE8">
        <v>4.97</v>
      </c>
      <c r="AF8">
        <v>0</v>
      </c>
      <c r="AG8">
        <v>0</v>
      </c>
      <c r="AH8">
        <v>37.229999999999997</v>
      </c>
      <c r="AI8">
        <v>37.229999999999997</v>
      </c>
      <c r="AJ8">
        <v>2.89</v>
      </c>
      <c r="AK8">
        <v>0</v>
      </c>
      <c r="AL8">
        <v>0.53</v>
      </c>
      <c r="AM8">
        <v>175.41</v>
      </c>
      <c r="AN8">
        <v>6.75</v>
      </c>
      <c r="AO8">
        <v>24.83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180.38</v>
      </c>
      <c r="K9" s="47">
        <v>161.33999999999997</v>
      </c>
      <c r="L9" s="47">
        <v>6.75</v>
      </c>
      <c r="M9" s="75">
        <v>0</v>
      </c>
      <c r="N9" s="74">
        <v>91.69</v>
      </c>
      <c r="O9" s="47">
        <v>223.32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91.69</v>
      </c>
      <c r="Y9">
        <v>12.41</v>
      </c>
      <c r="Z9">
        <v>37.229999999999997</v>
      </c>
      <c r="AA9">
        <v>12.41</v>
      </c>
      <c r="AB9">
        <v>192.76</v>
      </c>
      <c r="AC9">
        <v>0</v>
      </c>
      <c r="AD9">
        <v>30.56</v>
      </c>
      <c r="AE9">
        <v>4.97</v>
      </c>
      <c r="AF9">
        <v>0</v>
      </c>
      <c r="AG9">
        <v>0</v>
      </c>
      <c r="AH9">
        <v>37.229999999999997</v>
      </c>
      <c r="AI9">
        <v>37.229999999999997</v>
      </c>
      <c r="AJ9">
        <v>2.89</v>
      </c>
      <c r="AK9">
        <v>0</v>
      </c>
      <c r="AL9">
        <v>0.53</v>
      </c>
      <c r="AM9">
        <v>175.41</v>
      </c>
      <c r="AN9">
        <v>6.75</v>
      </c>
      <c r="AO9">
        <v>24.83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180.38</v>
      </c>
      <c r="K10" s="47">
        <v>161.33999999999997</v>
      </c>
      <c r="L10" s="47">
        <v>6.75</v>
      </c>
      <c r="M10" s="75">
        <v>0</v>
      </c>
      <c r="N10" s="74">
        <v>91.69</v>
      </c>
      <c r="O10" s="47">
        <v>223.32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91.69</v>
      </c>
      <c r="Y10">
        <v>12.41</v>
      </c>
      <c r="Z10">
        <v>37.229999999999997</v>
      </c>
      <c r="AA10">
        <v>12.41</v>
      </c>
      <c r="AB10">
        <v>192.76</v>
      </c>
      <c r="AC10">
        <v>0</v>
      </c>
      <c r="AD10">
        <v>30.56</v>
      </c>
      <c r="AE10">
        <v>4.97</v>
      </c>
      <c r="AF10">
        <v>0</v>
      </c>
      <c r="AG10">
        <v>0</v>
      </c>
      <c r="AH10">
        <v>37.229999999999997</v>
      </c>
      <c r="AI10">
        <v>37.229999999999997</v>
      </c>
      <c r="AJ10">
        <v>2.89</v>
      </c>
      <c r="AK10">
        <v>0</v>
      </c>
      <c r="AL10">
        <v>0.53</v>
      </c>
      <c r="AM10">
        <v>175.41</v>
      </c>
      <c r="AN10">
        <v>6.75</v>
      </c>
      <c r="AO10">
        <v>24.83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180.38</v>
      </c>
      <c r="K11" s="47">
        <v>161.33999999999997</v>
      </c>
      <c r="L11" s="47">
        <v>6.75</v>
      </c>
      <c r="M11" s="75">
        <v>0</v>
      </c>
      <c r="N11" s="74">
        <v>91.69</v>
      </c>
      <c r="O11" s="47">
        <v>30.56</v>
      </c>
      <c r="P11" s="47">
        <v>0</v>
      </c>
      <c r="Q11" s="47">
        <v>0</v>
      </c>
      <c r="R11" s="47">
        <v>0</v>
      </c>
      <c r="S11" s="75">
        <v>0</v>
      </c>
      <c r="W11">
        <v>24.08</v>
      </c>
      <c r="X11">
        <v>91.69</v>
      </c>
      <c r="Y11">
        <v>12.41</v>
      </c>
      <c r="Z11">
        <v>37.229999999999997</v>
      </c>
      <c r="AA11">
        <v>12.41</v>
      </c>
      <c r="AB11">
        <v>0</v>
      </c>
      <c r="AC11">
        <v>24.08</v>
      </c>
      <c r="AD11">
        <v>30.56</v>
      </c>
      <c r="AE11">
        <v>4.97</v>
      </c>
      <c r="AF11">
        <v>0</v>
      </c>
      <c r="AG11">
        <v>0</v>
      </c>
      <c r="AH11">
        <v>37.229999999999997</v>
      </c>
      <c r="AI11">
        <v>37.229999999999997</v>
      </c>
      <c r="AJ11">
        <v>2.89</v>
      </c>
      <c r="AK11">
        <v>0</v>
      </c>
      <c r="AL11">
        <v>0.48</v>
      </c>
      <c r="AM11">
        <v>175.41</v>
      </c>
      <c r="AN11">
        <v>6.75</v>
      </c>
      <c r="AO11">
        <v>24.83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180.38</v>
      </c>
      <c r="K12" s="47">
        <v>161.33999999999997</v>
      </c>
      <c r="L12" s="47">
        <v>6.75</v>
      </c>
      <c r="M12" s="75">
        <v>0</v>
      </c>
      <c r="N12" s="74">
        <v>91.69</v>
      </c>
      <c r="O12" s="47">
        <v>30.56</v>
      </c>
      <c r="P12" s="47">
        <v>0</v>
      </c>
      <c r="Q12" s="47">
        <v>0</v>
      </c>
      <c r="R12" s="47">
        <v>0</v>
      </c>
      <c r="S12" s="75">
        <v>0</v>
      </c>
      <c r="W12">
        <v>24.08</v>
      </c>
      <c r="X12">
        <v>91.69</v>
      </c>
      <c r="Y12">
        <v>12.41</v>
      </c>
      <c r="Z12">
        <v>37.229999999999997</v>
      </c>
      <c r="AA12">
        <v>12.41</v>
      </c>
      <c r="AB12">
        <v>0</v>
      </c>
      <c r="AC12">
        <v>24.08</v>
      </c>
      <c r="AD12">
        <v>30.56</v>
      </c>
      <c r="AE12">
        <v>4.97</v>
      </c>
      <c r="AF12">
        <v>0</v>
      </c>
      <c r="AG12">
        <v>0</v>
      </c>
      <c r="AH12">
        <v>37.229999999999997</v>
      </c>
      <c r="AI12">
        <v>37.229999999999997</v>
      </c>
      <c r="AJ12">
        <v>2.89</v>
      </c>
      <c r="AK12">
        <v>0</v>
      </c>
      <c r="AL12">
        <v>0.48</v>
      </c>
      <c r="AM12">
        <v>175.41</v>
      </c>
      <c r="AN12">
        <v>6.75</v>
      </c>
      <c r="AO12">
        <v>24.83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180.38</v>
      </c>
      <c r="K13" s="47">
        <v>161.33999999999997</v>
      </c>
      <c r="L13" s="47">
        <v>6.75</v>
      </c>
      <c r="M13" s="75">
        <v>0</v>
      </c>
      <c r="N13" s="74">
        <v>91.69</v>
      </c>
      <c r="O13" s="47">
        <v>30.56</v>
      </c>
      <c r="P13" s="47">
        <v>0</v>
      </c>
      <c r="Q13" s="47">
        <v>0</v>
      </c>
      <c r="R13" s="47">
        <v>0</v>
      </c>
      <c r="S13" s="75">
        <v>0</v>
      </c>
      <c r="W13">
        <v>26.91</v>
      </c>
      <c r="X13">
        <v>91.69</v>
      </c>
      <c r="Y13">
        <v>12.41</v>
      </c>
      <c r="Z13">
        <v>37.229999999999997</v>
      </c>
      <c r="AA13">
        <v>12.41</v>
      </c>
      <c r="AB13">
        <v>0</v>
      </c>
      <c r="AC13">
        <v>24.08</v>
      </c>
      <c r="AD13">
        <v>30.56</v>
      </c>
      <c r="AE13">
        <v>4.97</v>
      </c>
      <c r="AF13">
        <v>0</v>
      </c>
      <c r="AG13">
        <v>0</v>
      </c>
      <c r="AH13">
        <v>37.229999999999997</v>
      </c>
      <c r="AI13">
        <v>37.229999999999997</v>
      </c>
      <c r="AJ13">
        <v>2.89</v>
      </c>
      <c r="AK13">
        <v>0</v>
      </c>
      <c r="AL13">
        <v>0.48</v>
      </c>
      <c r="AM13">
        <v>175.41</v>
      </c>
      <c r="AN13">
        <v>6.75</v>
      </c>
      <c r="AO13">
        <v>24.83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180.38</v>
      </c>
      <c r="K14" s="47">
        <v>161.33999999999997</v>
      </c>
      <c r="L14" s="47">
        <v>6.75</v>
      </c>
      <c r="M14" s="75">
        <v>0</v>
      </c>
      <c r="N14" s="74">
        <v>91.69</v>
      </c>
      <c r="O14" s="47">
        <v>30.56</v>
      </c>
      <c r="P14" s="47">
        <v>0</v>
      </c>
      <c r="Q14" s="47">
        <v>0</v>
      </c>
      <c r="R14" s="47">
        <v>0</v>
      </c>
      <c r="S14" s="75">
        <v>0</v>
      </c>
      <c r="W14">
        <v>26.91</v>
      </c>
      <c r="X14">
        <v>91.69</v>
      </c>
      <c r="Y14">
        <v>12.41</v>
      </c>
      <c r="Z14">
        <v>37.229999999999997</v>
      </c>
      <c r="AA14">
        <v>12.41</v>
      </c>
      <c r="AB14">
        <v>0</v>
      </c>
      <c r="AC14">
        <v>24.08</v>
      </c>
      <c r="AD14">
        <v>30.56</v>
      </c>
      <c r="AE14">
        <v>4.97</v>
      </c>
      <c r="AF14">
        <v>0</v>
      </c>
      <c r="AG14">
        <v>0</v>
      </c>
      <c r="AH14">
        <v>37.229999999999997</v>
      </c>
      <c r="AI14">
        <v>37.229999999999997</v>
      </c>
      <c r="AJ14">
        <v>2.89</v>
      </c>
      <c r="AK14">
        <v>0</v>
      </c>
      <c r="AL14">
        <v>0.48</v>
      </c>
      <c r="AM14">
        <v>175.41</v>
      </c>
      <c r="AN14">
        <v>6.75</v>
      </c>
      <c r="AO14">
        <v>24.83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180.38</v>
      </c>
      <c r="K15" s="47">
        <v>161.33999999999997</v>
      </c>
      <c r="L15" s="47">
        <v>6.75</v>
      </c>
      <c r="M15" s="75">
        <v>0</v>
      </c>
      <c r="N15" s="74">
        <v>91.69</v>
      </c>
      <c r="O15" s="47">
        <v>30.56</v>
      </c>
      <c r="P15" s="47">
        <v>0</v>
      </c>
      <c r="Q15" s="47">
        <v>0</v>
      </c>
      <c r="R15" s="47">
        <v>0</v>
      </c>
      <c r="S15" s="75">
        <v>0</v>
      </c>
      <c r="W15">
        <v>26.91</v>
      </c>
      <c r="X15">
        <v>91.69</v>
      </c>
      <c r="Y15">
        <v>12.41</v>
      </c>
      <c r="Z15">
        <v>37.229999999999997</v>
      </c>
      <c r="AA15">
        <v>12.41</v>
      </c>
      <c r="AB15">
        <v>0</v>
      </c>
      <c r="AC15">
        <v>26.91</v>
      </c>
      <c r="AD15">
        <v>30.56</v>
      </c>
      <c r="AE15">
        <v>4.97</v>
      </c>
      <c r="AF15">
        <v>0</v>
      </c>
      <c r="AG15">
        <v>0</v>
      </c>
      <c r="AH15">
        <v>37.229999999999997</v>
      </c>
      <c r="AI15">
        <v>37.229999999999997</v>
      </c>
      <c r="AJ15">
        <v>2.89</v>
      </c>
      <c r="AK15">
        <v>0</v>
      </c>
      <c r="AL15">
        <v>0.43</v>
      </c>
      <c r="AM15">
        <v>175.41</v>
      </c>
      <c r="AN15">
        <v>6.75</v>
      </c>
      <c r="AO15">
        <v>24.83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180.38</v>
      </c>
      <c r="K16" s="47">
        <v>161.33999999999997</v>
      </c>
      <c r="L16" s="47">
        <v>6.75</v>
      </c>
      <c r="M16" s="75">
        <v>0</v>
      </c>
      <c r="N16" s="74">
        <v>91.69</v>
      </c>
      <c r="O16" s="47">
        <v>30.56</v>
      </c>
      <c r="P16" s="47">
        <v>0</v>
      </c>
      <c r="Q16" s="47">
        <v>0</v>
      </c>
      <c r="R16" s="47">
        <v>0</v>
      </c>
      <c r="S16" s="75">
        <v>0</v>
      </c>
      <c r="W16">
        <v>26.91</v>
      </c>
      <c r="X16">
        <v>91.69</v>
      </c>
      <c r="Y16">
        <v>12.41</v>
      </c>
      <c r="Z16">
        <v>37.229999999999997</v>
      </c>
      <c r="AA16">
        <v>12.41</v>
      </c>
      <c r="AB16">
        <v>0</v>
      </c>
      <c r="AC16">
        <v>26.91</v>
      </c>
      <c r="AD16">
        <v>30.56</v>
      </c>
      <c r="AE16">
        <v>4.97</v>
      </c>
      <c r="AF16">
        <v>0</v>
      </c>
      <c r="AG16">
        <v>0</v>
      </c>
      <c r="AH16">
        <v>37.229999999999997</v>
      </c>
      <c r="AI16">
        <v>37.229999999999997</v>
      </c>
      <c r="AJ16">
        <v>2.89</v>
      </c>
      <c r="AK16">
        <v>0</v>
      </c>
      <c r="AL16">
        <v>0.43</v>
      </c>
      <c r="AM16">
        <v>175.41</v>
      </c>
      <c r="AN16">
        <v>6.75</v>
      </c>
      <c r="AO16">
        <v>24.83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180.38</v>
      </c>
      <c r="K17" s="47">
        <v>161.33999999999997</v>
      </c>
      <c r="L17" s="47">
        <v>6.75</v>
      </c>
      <c r="M17" s="75">
        <v>0</v>
      </c>
      <c r="N17" s="74">
        <v>91.69</v>
      </c>
      <c r="O17" s="47">
        <v>30.56</v>
      </c>
      <c r="P17" s="47">
        <v>0</v>
      </c>
      <c r="Q17" s="47">
        <v>0</v>
      </c>
      <c r="R17" s="47">
        <v>0</v>
      </c>
      <c r="S17" s="75">
        <v>0</v>
      </c>
      <c r="W17">
        <v>26.91</v>
      </c>
      <c r="X17">
        <v>91.69</v>
      </c>
      <c r="Y17">
        <v>12.41</v>
      </c>
      <c r="Z17">
        <v>37.229999999999997</v>
      </c>
      <c r="AA17">
        <v>12.41</v>
      </c>
      <c r="AB17">
        <v>0</v>
      </c>
      <c r="AC17">
        <v>26.91</v>
      </c>
      <c r="AD17">
        <v>30.56</v>
      </c>
      <c r="AE17">
        <v>4.97</v>
      </c>
      <c r="AF17">
        <v>0</v>
      </c>
      <c r="AG17">
        <v>0</v>
      </c>
      <c r="AH17">
        <v>37.229999999999997</v>
      </c>
      <c r="AI17">
        <v>37.229999999999997</v>
      </c>
      <c r="AJ17">
        <v>2.89</v>
      </c>
      <c r="AK17">
        <v>0</v>
      </c>
      <c r="AL17">
        <v>0.43</v>
      </c>
      <c r="AM17">
        <v>175.41</v>
      </c>
      <c r="AN17">
        <v>6.75</v>
      </c>
      <c r="AO17">
        <v>24.83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180.38</v>
      </c>
      <c r="K18" s="47">
        <v>161.33999999999997</v>
      </c>
      <c r="L18" s="47">
        <v>6.75</v>
      </c>
      <c r="M18" s="75">
        <v>0</v>
      </c>
      <c r="N18" s="74">
        <v>91.69</v>
      </c>
      <c r="O18" s="47">
        <v>30.56</v>
      </c>
      <c r="P18" s="47">
        <v>0</v>
      </c>
      <c r="Q18" s="47">
        <v>0</v>
      </c>
      <c r="R18" s="47">
        <v>0</v>
      </c>
      <c r="S18" s="75">
        <v>0</v>
      </c>
      <c r="W18">
        <v>26.91</v>
      </c>
      <c r="X18">
        <v>91.69</v>
      </c>
      <c r="Y18">
        <v>12.41</v>
      </c>
      <c r="Z18">
        <v>37.229999999999997</v>
      </c>
      <c r="AA18">
        <v>12.41</v>
      </c>
      <c r="AB18">
        <v>0</v>
      </c>
      <c r="AC18">
        <v>26.91</v>
      </c>
      <c r="AD18">
        <v>30.56</v>
      </c>
      <c r="AE18">
        <v>4.97</v>
      </c>
      <c r="AF18">
        <v>0</v>
      </c>
      <c r="AG18">
        <v>0</v>
      </c>
      <c r="AH18">
        <v>37.229999999999997</v>
      </c>
      <c r="AI18">
        <v>37.229999999999997</v>
      </c>
      <c r="AJ18">
        <v>2.89</v>
      </c>
      <c r="AK18">
        <v>0</v>
      </c>
      <c r="AL18">
        <v>0.43</v>
      </c>
      <c r="AM18">
        <v>175.41</v>
      </c>
      <c r="AN18">
        <v>6.75</v>
      </c>
      <c r="AO18">
        <v>24.83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180.38</v>
      </c>
      <c r="K19" s="47">
        <v>161.33999999999997</v>
      </c>
      <c r="L19" s="47">
        <v>6.75</v>
      </c>
      <c r="M19" s="75">
        <v>0</v>
      </c>
      <c r="N19" s="74">
        <v>91.69</v>
      </c>
      <c r="O19" s="47">
        <v>30.56</v>
      </c>
      <c r="P19" s="47">
        <v>0</v>
      </c>
      <c r="Q19" s="47">
        <v>0</v>
      </c>
      <c r="R19" s="47">
        <v>0</v>
      </c>
      <c r="S19" s="75">
        <v>0</v>
      </c>
      <c r="W19">
        <v>26.91</v>
      </c>
      <c r="X19">
        <v>91.69</v>
      </c>
      <c r="Y19">
        <v>12.41</v>
      </c>
      <c r="Z19">
        <v>37.229999999999997</v>
      </c>
      <c r="AA19">
        <v>12.41</v>
      </c>
      <c r="AB19">
        <v>0</v>
      </c>
      <c r="AC19">
        <v>26.91</v>
      </c>
      <c r="AD19">
        <v>30.56</v>
      </c>
      <c r="AE19">
        <v>4.97</v>
      </c>
      <c r="AF19">
        <v>0</v>
      </c>
      <c r="AG19">
        <v>0</v>
      </c>
      <c r="AH19">
        <v>37.229999999999997</v>
      </c>
      <c r="AI19">
        <v>37.229999999999997</v>
      </c>
      <c r="AJ19">
        <v>2.89</v>
      </c>
      <c r="AK19">
        <v>0</v>
      </c>
      <c r="AL19">
        <v>0.43</v>
      </c>
      <c r="AM19">
        <v>175.41</v>
      </c>
      <c r="AN19">
        <v>6.75</v>
      </c>
      <c r="AO19">
        <v>24.83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180.38</v>
      </c>
      <c r="K20" s="47">
        <v>161.33999999999997</v>
      </c>
      <c r="L20" s="47">
        <v>6.75</v>
      </c>
      <c r="M20" s="75">
        <v>0</v>
      </c>
      <c r="N20" s="74">
        <v>91.69</v>
      </c>
      <c r="O20" s="47">
        <v>30.56</v>
      </c>
      <c r="P20" s="47">
        <v>0</v>
      </c>
      <c r="Q20" s="47">
        <v>0</v>
      </c>
      <c r="R20" s="47">
        <v>0</v>
      </c>
      <c r="S20" s="75">
        <v>0</v>
      </c>
      <c r="W20">
        <v>26.91</v>
      </c>
      <c r="X20">
        <v>91.69</v>
      </c>
      <c r="Y20">
        <v>12.41</v>
      </c>
      <c r="Z20">
        <v>37.229999999999997</v>
      </c>
      <c r="AA20">
        <v>12.41</v>
      </c>
      <c r="AB20">
        <v>0</v>
      </c>
      <c r="AC20">
        <v>26.91</v>
      </c>
      <c r="AD20">
        <v>30.56</v>
      </c>
      <c r="AE20">
        <v>4.97</v>
      </c>
      <c r="AF20">
        <v>0</v>
      </c>
      <c r="AG20">
        <v>0</v>
      </c>
      <c r="AH20">
        <v>37.229999999999997</v>
      </c>
      <c r="AI20">
        <v>37.229999999999997</v>
      </c>
      <c r="AJ20">
        <v>2.89</v>
      </c>
      <c r="AK20">
        <v>0</v>
      </c>
      <c r="AL20">
        <v>0.43</v>
      </c>
      <c r="AM20">
        <v>175.41</v>
      </c>
      <c r="AN20">
        <v>6.75</v>
      </c>
      <c r="AO20">
        <v>24.83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180.38</v>
      </c>
      <c r="K21" s="47">
        <v>161.33999999999997</v>
      </c>
      <c r="L21" s="47">
        <v>6.75</v>
      </c>
      <c r="M21" s="75">
        <v>0</v>
      </c>
      <c r="N21" s="74">
        <v>91.69</v>
      </c>
      <c r="O21" s="47">
        <v>30.56</v>
      </c>
      <c r="P21" s="47">
        <v>0</v>
      </c>
      <c r="Q21" s="47">
        <v>0</v>
      </c>
      <c r="R21" s="47">
        <v>0</v>
      </c>
      <c r="S21" s="75">
        <v>0</v>
      </c>
      <c r="W21">
        <v>26.91</v>
      </c>
      <c r="X21">
        <v>91.69</v>
      </c>
      <c r="Y21">
        <v>12.41</v>
      </c>
      <c r="Z21">
        <v>37.229999999999997</v>
      </c>
      <c r="AA21">
        <v>12.41</v>
      </c>
      <c r="AB21">
        <v>0</v>
      </c>
      <c r="AC21">
        <v>26.91</v>
      </c>
      <c r="AD21">
        <v>30.56</v>
      </c>
      <c r="AE21">
        <v>4.97</v>
      </c>
      <c r="AF21">
        <v>0</v>
      </c>
      <c r="AG21">
        <v>0</v>
      </c>
      <c r="AH21">
        <v>37.229999999999997</v>
      </c>
      <c r="AI21">
        <v>37.229999999999997</v>
      </c>
      <c r="AJ21">
        <v>2.89</v>
      </c>
      <c r="AK21">
        <v>0</v>
      </c>
      <c r="AL21">
        <v>0.43</v>
      </c>
      <c r="AM21">
        <v>175.41</v>
      </c>
      <c r="AN21">
        <v>6.75</v>
      </c>
      <c r="AO21">
        <v>24.83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180.38</v>
      </c>
      <c r="K22" s="47">
        <v>161.33999999999997</v>
      </c>
      <c r="L22" s="47">
        <v>6.75</v>
      </c>
      <c r="M22" s="75">
        <v>0</v>
      </c>
      <c r="N22" s="74">
        <v>91.69</v>
      </c>
      <c r="O22" s="47">
        <v>30.56</v>
      </c>
      <c r="P22" s="47">
        <v>0</v>
      </c>
      <c r="Q22" s="47">
        <v>0</v>
      </c>
      <c r="R22" s="47">
        <v>0</v>
      </c>
      <c r="S22" s="75">
        <v>0</v>
      </c>
      <c r="W22">
        <v>26.91</v>
      </c>
      <c r="X22">
        <v>91.69</v>
      </c>
      <c r="Y22">
        <v>12.41</v>
      </c>
      <c r="Z22">
        <v>37.229999999999997</v>
      </c>
      <c r="AA22">
        <v>12.41</v>
      </c>
      <c r="AB22">
        <v>0</v>
      </c>
      <c r="AC22">
        <v>26.91</v>
      </c>
      <c r="AD22">
        <v>30.56</v>
      </c>
      <c r="AE22">
        <v>4.97</v>
      </c>
      <c r="AF22">
        <v>0</v>
      </c>
      <c r="AG22">
        <v>0</v>
      </c>
      <c r="AH22">
        <v>37.229999999999997</v>
      </c>
      <c r="AI22">
        <v>37.229999999999997</v>
      </c>
      <c r="AJ22">
        <v>2.89</v>
      </c>
      <c r="AK22">
        <v>0</v>
      </c>
      <c r="AL22">
        <v>0.43</v>
      </c>
      <c r="AM22">
        <v>175.41</v>
      </c>
      <c r="AN22">
        <v>6.75</v>
      </c>
      <c r="AO22">
        <v>24.83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180.38</v>
      </c>
      <c r="K23" s="47">
        <v>161.33999999999997</v>
      </c>
      <c r="L23" s="47">
        <v>6.75</v>
      </c>
      <c r="M23" s="75">
        <v>0</v>
      </c>
      <c r="N23" s="74">
        <v>91.69</v>
      </c>
      <c r="O23" s="47">
        <v>30.56</v>
      </c>
      <c r="P23" s="47">
        <v>0</v>
      </c>
      <c r="Q23" s="47">
        <v>0</v>
      </c>
      <c r="R23" s="47">
        <v>0</v>
      </c>
      <c r="S23" s="75">
        <v>0</v>
      </c>
      <c r="W23">
        <v>26.91</v>
      </c>
      <c r="X23">
        <v>91.69</v>
      </c>
      <c r="Y23">
        <v>12.41</v>
      </c>
      <c r="Z23">
        <v>37.229999999999997</v>
      </c>
      <c r="AA23">
        <v>12.41</v>
      </c>
      <c r="AB23">
        <v>0</v>
      </c>
      <c r="AC23">
        <v>26.91</v>
      </c>
      <c r="AD23">
        <v>30.56</v>
      </c>
      <c r="AE23">
        <v>4.97</v>
      </c>
      <c r="AF23">
        <v>0</v>
      </c>
      <c r="AG23">
        <v>0</v>
      </c>
      <c r="AH23">
        <v>37.229999999999997</v>
      </c>
      <c r="AI23">
        <v>37.229999999999997</v>
      </c>
      <c r="AJ23">
        <v>2.89</v>
      </c>
      <c r="AK23">
        <v>0</v>
      </c>
      <c r="AL23">
        <v>0.48</v>
      </c>
      <c r="AM23">
        <v>175.41</v>
      </c>
      <c r="AN23">
        <v>6.75</v>
      </c>
      <c r="AO23">
        <v>24.83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180.38</v>
      </c>
      <c r="K24" s="47">
        <v>161.33999999999997</v>
      </c>
      <c r="L24" s="47">
        <v>6.75</v>
      </c>
      <c r="M24" s="75">
        <v>0</v>
      </c>
      <c r="N24" s="74">
        <v>91.69</v>
      </c>
      <c r="O24" s="47">
        <v>30.56</v>
      </c>
      <c r="P24" s="47">
        <v>0</v>
      </c>
      <c r="Q24" s="47">
        <v>0</v>
      </c>
      <c r="R24" s="47">
        <v>0</v>
      </c>
      <c r="S24" s="75">
        <v>0</v>
      </c>
      <c r="W24">
        <v>26.91</v>
      </c>
      <c r="X24">
        <v>91.69</v>
      </c>
      <c r="Y24">
        <v>12.41</v>
      </c>
      <c r="Z24">
        <v>37.229999999999997</v>
      </c>
      <c r="AA24">
        <v>12.41</v>
      </c>
      <c r="AB24">
        <v>0</v>
      </c>
      <c r="AC24">
        <v>26.91</v>
      </c>
      <c r="AD24">
        <v>30.56</v>
      </c>
      <c r="AE24">
        <v>4.97</v>
      </c>
      <c r="AF24">
        <v>0</v>
      </c>
      <c r="AG24">
        <v>0</v>
      </c>
      <c r="AH24">
        <v>37.229999999999997</v>
      </c>
      <c r="AI24">
        <v>37.229999999999997</v>
      </c>
      <c r="AJ24">
        <v>2.89</v>
      </c>
      <c r="AK24">
        <v>0</v>
      </c>
      <c r="AL24">
        <v>0.48</v>
      </c>
      <c r="AM24">
        <v>175.41</v>
      </c>
      <c r="AN24">
        <v>6.75</v>
      </c>
      <c r="AO24">
        <v>24.83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180.38</v>
      </c>
      <c r="K25" s="47">
        <v>161.33999999999997</v>
      </c>
      <c r="L25" s="47">
        <v>6.75</v>
      </c>
      <c r="M25" s="75">
        <v>0</v>
      </c>
      <c r="N25" s="74">
        <v>91.69</v>
      </c>
      <c r="O25" s="47">
        <v>30.56</v>
      </c>
      <c r="P25" s="47">
        <v>0</v>
      </c>
      <c r="Q25" s="47">
        <v>0</v>
      </c>
      <c r="R25" s="47">
        <v>0</v>
      </c>
      <c r="S25" s="75">
        <v>0</v>
      </c>
      <c r="W25">
        <v>26.91</v>
      </c>
      <c r="X25">
        <v>91.69</v>
      </c>
      <c r="Y25">
        <v>12.41</v>
      </c>
      <c r="Z25">
        <v>37.229999999999997</v>
      </c>
      <c r="AA25">
        <v>12.41</v>
      </c>
      <c r="AB25">
        <v>0</v>
      </c>
      <c r="AC25">
        <v>26.91</v>
      </c>
      <c r="AD25">
        <v>30.56</v>
      </c>
      <c r="AE25">
        <v>4.97</v>
      </c>
      <c r="AF25">
        <v>0</v>
      </c>
      <c r="AG25">
        <v>0</v>
      </c>
      <c r="AH25">
        <v>37.229999999999997</v>
      </c>
      <c r="AI25">
        <v>37.229999999999997</v>
      </c>
      <c r="AJ25">
        <v>2.89</v>
      </c>
      <c r="AK25">
        <v>0</v>
      </c>
      <c r="AL25">
        <v>0.48</v>
      </c>
      <c r="AM25">
        <v>175.41</v>
      </c>
      <c r="AN25">
        <v>6.75</v>
      </c>
      <c r="AO25">
        <v>24.83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180.38</v>
      </c>
      <c r="K26" s="47">
        <v>161.33999999999997</v>
      </c>
      <c r="L26" s="47">
        <v>6.75</v>
      </c>
      <c r="M26" s="75">
        <v>0</v>
      </c>
      <c r="N26" s="74">
        <v>91.69</v>
      </c>
      <c r="O26" s="47">
        <v>30.56</v>
      </c>
      <c r="P26" s="47">
        <v>0</v>
      </c>
      <c r="Q26" s="47">
        <v>0</v>
      </c>
      <c r="R26" s="47">
        <v>0</v>
      </c>
      <c r="S26" s="75">
        <v>0</v>
      </c>
      <c r="W26">
        <v>26.91</v>
      </c>
      <c r="X26">
        <v>91.69</v>
      </c>
      <c r="Y26">
        <v>12.41</v>
      </c>
      <c r="Z26">
        <v>37.229999999999997</v>
      </c>
      <c r="AA26">
        <v>12.41</v>
      </c>
      <c r="AB26">
        <v>0</v>
      </c>
      <c r="AC26">
        <v>26.91</v>
      </c>
      <c r="AD26">
        <v>30.56</v>
      </c>
      <c r="AE26">
        <v>4.97</v>
      </c>
      <c r="AF26">
        <v>0</v>
      </c>
      <c r="AG26">
        <v>0</v>
      </c>
      <c r="AH26">
        <v>37.229999999999997</v>
      </c>
      <c r="AI26">
        <v>37.229999999999997</v>
      </c>
      <c r="AJ26">
        <v>2.89</v>
      </c>
      <c r="AK26">
        <v>0</v>
      </c>
      <c r="AL26">
        <v>0.48</v>
      </c>
      <c r="AM26">
        <v>175.41</v>
      </c>
      <c r="AN26">
        <v>6.75</v>
      </c>
      <c r="AO26">
        <v>24.83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180.29</v>
      </c>
      <c r="K27" s="47">
        <v>161.33999999999997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26.91</v>
      </c>
      <c r="X27">
        <v>0</v>
      </c>
      <c r="Y27">
        <v>12.41</v>
      </c>
      <c r="Z27">
        <v>37.229999999999997</v>
      </c>
      <c r="AA27">
        <v>12.41</v>
      </c>
      <c r="AB27">
        <v>0</v>
      </c>
      <c r="AC27">
        <v>26.91</v>
      </c>
      <c r="AD27">
        <v>0</v>
      </c>
      <c r="AE27">
        <v>4.88</v>
      </c>
      <c r="AF27">
        <v>0</v>
      </c>
      <c r="AG27">
        <v>0</v>
      </c>
      <c r="AH27">
        <v>37.229999999999997</v>
      </c>
      <c r="AI27">
        <v>37.229999999999997</v>
      </c>
      <c r="AJ27">
        <v>2.89</v>
      </c>
      <c r="AK27">
        <v>0</v>
      </c>
      <c r="AL27">
        <v>0.53</v>
      </c>
      <c r="AM27">
        <v>175.41</v>
      </c>
      <c r="AN27">
        <v>6.75</v>
      </c>
      <c r="AO27">
        <v>24.83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180.29</v>
      </c>
      <c r="K28" s="47">
        <v>161.33999999999997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26.91</v>
      </c>
      <c r="X28">
        <v>0</v>
      </c>
      <c r="Y28">
        <v>12.41</v>
      </c>
      <c r="Z28">
        <v>37.229999999999997</v>
      </c>
      <c r="AA28">
        <v>12.41</v>
      </c>
      <c r="AB28">
        <v>0</v>
      </c>
      <c r="AC28">
        <v>26.91</v>
      </c>
      <c r="AD28">
        <v>0</v>
      </c>
      <c r="AE28">
        <v>4.88</v>
      </c>
      <c r="AF28">
        <v>0</v>
      </c>
      <c r="AG28">
        <v>0</v>
      </c>
      <c r="AH28">
        <v>37.229999999999997</v>
      </c>
      <c r="AI28">
        <v>37.229999999999997</v>
      </c>
      <c r="AJ28">
        <v>2.89</v>
      </c>
      <c r="AK28">
        <v>0</v>
      </c>
      <c r="AL28">
        <v>0.53</v>
      </c>
      <c r="AM28">
        <v>175.41</v>
      </c>
      <c r="AN28">
        <v>6.75</v>
      </c>
      <c r="AO28">
        <v>24.83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180.29</v>
      </c>
      <c r="K29" s="47">
        <v>161.33999999999997</v>
      </c>
      <c r="L29" s="47">
        <v>6.89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26.91</v>
      </c>
      <c r="X29">
        <v>0</v>
      </c>
      <c r="Y29">
        <v>12.41</v>
      </c>
      <c r="Z29">
        <v>37.229999999999997</v>
      </c>
      <c r="AA29">
        <v>12.41</v>
      </c>
      <c r="AB29">
        <v>0</v>
      </c>
      <c r="AC29">
        <v>26.91</v>
      </c>
      <c r="AD29">
        <v>0</v>
      </c>
      <c r="AE29">
        <v>4.88</v>
      </c>
      <c r="AF29">
        <v>0</v>
      </c>
      <c r="AG29">
        <v>0</v>
      </c>
      <c r="AH29">
        <v>37.229999999999997</v>
      </c>
      <c r="AI29">
        <v>37.229999999999997</v>
      </c>
      <c r="AJ29">
        <v>2.89</v>
      </c>
      <c r="AK29">
        <v>0.14000000000000001</v>
      </c>
      <c r="AL29">
        <v>0.53</v>
      </c>
      <c r="AM29">
        <v>175.41</v>
      </c>
      <c r="AN29">
        <v>6.75</v>
      </c>
      <c r="AO29">
        <v>24.83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180.29</v>
      </c>
      <c r="K30" s="47">
        <v>161.33999999999997</v>
      </c>
      <c r="L30" s="47">
        <v>7.38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26.91</v>
      </c>
      <c r="X30">
        <v>0</v>
      </c>
      <c r="Y30">
        <v>12.41</v>
      </c>
      <c r="Z30">
        <v>37.229999999999997</v>
      </c>
      <c r="AA30">
        <v>12.41</v>
      </c>
      <c r="AB30">
        <v>0</v>
      </c>
      <c r="AC30">
        <v>26.91</v>
      </c>
      <c r="AD30">
        <v>0</v>
      </c>
      <c r="AE30">
        <v>4.88</v>
      </c>
      <c r="AF30">
        <v>0</v>
      </c>
      <c r="AG30">
        <v>0</v>
      </c>
      <c r="AH30">
        <v>37.229999999999997</v>
      </c>
      <c r="AI30">
        <v>37.229999999999997</v>
      </c>
      <c r="AJ30">
        <v>2.89</v>
      </c>
      <c r="AK30">
        <v>0.63</v>
      </c>
      <c r="AL30">
        <v>0.53</v>
      </c>
      <c r="AM30">
        <v>175.41</v>
      </c>
      <c r="AN30">
        <v>6.75</v>
      </c>
      <c r="AO30">
        <v>24.83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180.29</v>
      </c>
      <c r="K31" s="47">
        <v>161.33999999999997</v>
      </c>
      <c r="L31" s="47">
        <v>7.73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26.91</v>
      </c>
      <c r="X31">
        <v>0</v>
      </c>
      <c r="Y31">
        <v>12.41</v>
      </c>
      <c r="Z31">
        <v>37.229999999999997</v>
      </c>
      <c r="AA31">
        <v>12.41</v>
      </c>
      <c r="AB31">
        <v>0</v>
      </c>
      <c r="AC31">
        <v>26.91</v>
      </c>
      <c r="AD31">
        <v>0</v>
      </c>
      <c r="AE31">
        <v>4.88</v>
      </c>
      <c r="AF31">
        <v>0</v>
      </c>
      <c r="AG31">
        <v>0</v>
      </c>
      <c r="AH31">
        <v>37.229999999999997</v>
      </c>
      <c r="AI31">
        <v>37.229999999999997</v>
      </c>
      <c r="AJ31">
        <v>2.89</v>
      </c>
      <c r="AK31">
        <v>0.98</v>
      </c>
      <c r="AL31">
        <v>0.57999999999999996</v>
      </c>
      <c r="AM31">
        <v>175.41</v>
      </c>
      <c r="AN31">
        <v>6.75</v>
      </c>
      <c r="AO31">
        <v>24.83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180.29</v>
      </c>
      <c r="K32" s="47">
        <v>161.33999999999997</v>
      </c>
      <c r="L32" s="47">
        <v>8.120000000000001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26.91</v>
      </c>
      <c r="X32">
        <v>0</v>
      </c>
      <c r="Y32">
        <v>12.41</v>
      </c>
      <c r="Z32">
        <v>37.229999999999997</v>
      </c>
      <c r="AA32">
        <v>12.41</v>
      </c>
      <c r="AB32">
        <v>0</v>
      </c>
      <c r="AC32">
        <v>26.91</v>
      </c>
      <c r="AD32">
        <v>0</v>
      </c>
      <c r="AE32">
        <v>4.88</v>
      </c>
      <c r="AF32">
        <v>0</v>
      </c>
      <c r="AG32">
        <v>0</v>
      </c>
      <c r="AH32">
        <v>37.229999999999997</v>
      </c>
      <c r="AI32">
        <v>37.229999999999997</v>
      </c>
      <c r="AJ32">
        <v>2.89</v>
      </c>
      <c r="AK32">
        <v>1.37</v>
      </c>
      <c r="AL32">
        <v>0.57999999999999996</v>
      </c>
      <c r="AM32">
        <v>175.41</v>
      </c>
      <c r="AN32">
        <v>6.75</v>
      </c>
      <c r="AO32">
        <v>24.83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180.29</v>
      </c>
      <c r="K33" s="47">
        <v>161.33999999999997</v>
      </c>
      <c r="L33" s="47">
        <v>8.44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26.91</v>
      </c>
      <c r="X33">
        <v>0</v>
      </c>
      <c r="Y33">
        <v>12.41</v>
      </c>
      <c r="Z33">
        <v>37.229999999999997</v>
      </c>
      <c r="AA33">
        <v>12.41</v>
      </c>
      <c r="AB33">
        <v>0</v>
      </c>
      <c r="AC33">
        <v>26.91</v>
      </c>
      <c r="AD33">
        <v>0</v>
      </c>
      <c r="AE33">
        <v>4.88</v>
      </c>
      <c r="AF33">
        <v>0</v>
      </c>
      <c r="AG33">
        <v>0</v>
      </c>
      <c r="AH33">
        <v>37.229999999999997</v>
      </c>
      <c r="AI33">
        <v>37.229999999999997</v>
      </c>
      <c r="AJ33">
        <v>2.89</v>
      </c>
      <c r="AK33">
        <v>1.69</v>
      </c>
      <c r="AL33">
        <v>0.57999999999999996</v>
      </c>
      <c r="AM33">
        <v>175.41</v>
      </c>
      <c r="AN33">
        <v>6.75</v>
      </c>
      <c r="AO33">
        <v>24.83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180.29</v>
      </c>
      <c r="K34" s="47">
        <v>161.33999999999997</v>
      </c>
      <c r="L34" s="47">
        <v>8.73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26.91</v>
      </c>
      <c r="X34">
        <v>0</v>
      </c>
      <c r="Y34">
        <v>12.41</v>
      </c>
      <c r="Z34">
        <v>37.229999999999997</v>
      </c>
      <c r="AA34">
        <v>12.41</v>
      </c>
      <c r="AB34">
        <v>0</v>
      </c>
      <c r="AC34">
        <v>26.91</v>
      </c>
      <c r="AD34">
        <v>0</v>
      </c>
      <c r="AE34">
        <v>4.88</v>
      </c>
      <c r="AF34">
        <v>0</v>
      </c>
      <c r="AG34">
        <v>0</v>
      </c>
      <c r="AH34">
        <v>37.229999999999997</v>
      </c>
      <c r="AI34">
        <v>37.229999999999997</v>
      </c>
      <c r="AJ34">
        <v>2.89</v>
      </c>
      <c r="AK34">
        <v>1.98</v>
      </c>
      <c r="AL34">
        <v>0.57999999999999996</v>
      </c>
      <c r="AM34">
        <v>175.41</v>
      </c>
      <c r="AN34">
        <v>6.75</v>
      </c>
      <c r="AO34">
        <v>24.83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180.29</v>
      </c>
      <c r="K35" s="47">
        <v>161.33999999999997</v>
      </c>
      <c r="L35" s="47">
        <v>9.26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26.91</v>
      </c>
      <c r="X35">
        <v>0</v>
      </c>
      <c r="Y35">
        <v>12.41</v>
      </c>
      <c r="Z35">
        <v>37.229999999999997</v>
      </c>
      <c r="AA35">
        <v>12.41</v>
      </c>
      <c r="AB35">
        <v>0</v>
      </c>
      <c r="AC35">
        <v>26.91</v>
      </c>
      <c r="AD35">
        <v>0</v>
      </c>
      <c r="AE35">
        <v>4.88</v>
      </c>
      <c r="AF35">
        <v>0</v>
      </c>
      <c r="AG35">
        <v>0</v>
      </c>
      <c r="AH35">
        <v>37.229999999999997</v>
      </c>
      <c r="AI35">
        <v>37.229999999999997</v>
      </c>
      <c r="AJ35">
        <v>2.89</v>
      </c>
      <c r="AK35">
        <v>2.5099999999999998</v>
      </c>
      <c r="AL35">
        <v>0.96</v>
      </c>
      <c r="AM35">
        <v>175.41</v>
      </c>
      <c r="AN35">
        <v>6.75</v>
      </c>
      <c r="AO35">
        <v>24.83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180.29</v>
      </c>
      <c r="K36" s="47">
        <v>161.33999999999997</v>
      </c>
      <c r="L36" s="47">
        <v>9.7799999999999994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26.91</v>
      </c>
      <c r="X36">
        <v>0</v>
      </c>
      <c r="Y36">
        <v>12.41</v>
      </c>
      <c r="Z36">
        <v>37.229999999999997</v>
      </c>
      <c r="AA36">
        <v>12.41</v>
      </c>
      <c r="AB36">
        <v>0</v>
      </c>
      <c r="AC36">
        <v>26.91</v>
      </c>
      <c r="AD36">
        <v>0</v>
      </c>
      <c r="AE36">
        <v>4.88</v>
      </c>
      <c r="AF36">
        <v>0</v>
      </c>
      <c r="AG36">
        <v>0</v>
      </c>
      <c r="AH36">
        <v>37.229999999999997</v>
      </c>
      <c r="AI36">
        <v>37.229999999999997</v>
      </c>
      <c r="AJ36">
        <v>2.89</v>
      </c>
      <c r="AK36">
        <v>3.03</v>
      </c>
      <c r="AL36">
        <v>0.96</v>
      </c>
      <c r="AM36">
        <v>175.41</v>
      </c>
      <c r="AN36">
        <v>6.75</v>
      </c>
      <c r="AO36">
        <v>24.83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180.29</v>
      </c>
      <c r="K37" s="47">
        <v>161.33999999999997</v>
      </c>
      <c r="L37" s="47">
        <v>10.5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26.91</v>
      </c>
      <c r="X37">
        <v>0</v>
      </c>
      <c r="Y37">
        <v>12.41</v>
      </c>
      <c r="Z37">
        <v>37.229999999999997</v>
      </c>
      <c r="AA37">
        <v>12.41</v>
      </c>
      <c r="AB37">
        <v>0</v>
      </c>
      <c r="AC37">
        <v>26.91</v>
      </c>
      <c r="AD37">
        <v>0</v>
      </c>
      <c r="AE37">
        <v>4.88</v>
      </c>
      <c r="AF37">
        <v>0</v>
      </c>
      <c r="AG37">
        <v>0</v>
      </c>
      <c r="AH37">
        <v>37.229999999999997</v>
      </c>
      <c r="AI37">
        <v>37.229999999999997</v>
      </c>
      <c r="AJ37">
        <v>2.89</v>
      </c>
      <c r="AK37">
        <v>3.75</v>
      </c>
      <c r="AL37">
        <v>0.96</v>
      </c>
      <c r="AM37">
        <v>175.41</v>
      </c>
      <c r="AN37">
        <v>6.75</v>
      </c>
      <c r="AO37">
        <v>24.83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180.29</v>
      </c>
      <c r="K38" s="47">
        <v>161.33999999999997</v>
      </c>
      <c r="L38" s="47">
        <v>11.3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26.91</v>
      </c>
      <c r="X38">
        <v>0</v>
      </c>
      <c r="Y38">
        <v>12.41</v>
      </c>
      <c r="Z38">
        <v>37.229999999999997</v>
      </c>
      <c r="AA38">
        <v>12.41</v>
      </c>
      <c r="AB38">
        <v>0</v>
      </c>
      <c r="AC38">
        <v>26.91</v>
      </c>
      <c r="AD38">
        <v>0</v>
      </c>
      <c r="AE38">
        <v>4.88</v>
      </c>
      <c r="AF38">
        <v>0</v>
      </c>
      <c r="AG38">
        <v>0</v>
      </c>
      <c r="AH38">
        <v>37.229999999999997</v>
      </c>
      <c r="AI38">
        <v>37.229999999999997</v>
      </c>
      <c r="AJ38">
        <v>2.89</v>
      </c>
      <c r="AK38">
        <v>4.55</v>
      </c>
      <c r="AL38">
        <v>0.96</v>
      </c>
      <c r="AM38">
        <v>175.41</v>
      </c>
      <c r="AN38">
        <v>6.75</v>
      </c>
      <c r="AO38">
        <v>24.83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180.29</v>
      </c>
      <c r="K39" s="47">
        <v>214.34999999999997</v>
      </c>
      <c r="L39" s="47">
        <v>11.780000000000001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26.91</v>
      </c>
      <c r="X39">
        <v>0</v>
      </c>
      <c r="Y39">
        <v>12.41</v>
      </c>
      <c r="Z39">
        <v>37.229999999999997</v>
      </c>
      <c r="AA39">
        <v>12.41</v>
      </c>
      <c r="AB39">
        <v>0</v>
      </c>
      <c r="AC39">
        <v>26.91</v>
      </c>
      <c r="AD39">
        <v>0</v>
      </c>
      <c r="AE39">
        <v>4.88</v>
      </c>
      <c r="AF39">
        <v>10.6</v>
      </c>
      <c r="AG39">
        <v>42.41</v>
      </c>
      <c r="AH39">
        <v>37.229999999999997</v>
      </c>
      <c r="AI39">
        <v>37.229999999999997</v>
      </c>
      <c r="AJ39">
        <v>2.89</v>
      </c>
      <c r="AK39">
        <v>5.03</v>
      </c>
      <c r="AL39">
        <v>0.87</v>
      </c>
      <c r="AM39">
        <v>175.41</v>
      </c>
      <c r="AN39">
        <v>6.75</v>
      </c>
      <c r="AO39">
        <v>24.83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180.29</v>
      </c>
      <c r="K40" s="47">
        <v>214.34999999999997</v>
      </c>
      <c r="L40" s="47">
        <v>10.09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26.91</v>
      </c>
      <c r="X40">
        <v>0</v>
      </c>
      <c r="Y40">
        <v>12.41</v>
      </c>
      <c r="Z40">
        <v>37.229999999999997</v>
      </c>
      <c r="AA40">
        <v>12.41</v>
      </c>
      <c r="AB40">
        <v>0</v>
      </c>
      <c r="AC40">
        <v>26.91</v>
      </c>
      <c r="AD40">
        <v>0</v>
      </c>
      <c r="AE40">
        <v>4.88</v>
      </c>
      <c r="AF40">
        <v>10.6</v>
      </c>
      <c r="AG40">
        <v>42.41</v>
      </c>
      <c r="AH40">
        <v>37.229999999999997</v>
      </c>
      <c r="AI40">
        <v>37.229999999999997</v>
      </c>
      <c r="AJ40">
        <v>2.89</v>
      </c>
      <c r="AK40">
        <v>3.34</v>
      </c>
      <c r="AL40">
        <v>0.87</v>
      </c>
      <c r="AM40">
        <v>175.41</v>
      </c>
      <c r="AN40">
        <v>6.75</v>
      </c>
      <c r="AO40">
        <v>24.83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180.29</v>
      </c>
      <c r="K41" s="47">
        <v>214.34999999999997</v>
      </c>
      <c r="L41" s="47">
        <v>10.050000000000001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26.91</v>
      </c>
      <c r="X41">
        <v>0</v>
      </c>
      <c r="Y41">
        <v>12.41</v>
      </c>
      <c r="Z41">
        <v>37.229999999999997</v>
      </c>
      <c r="AA41">
        <v>12.41</v>
      </c>
      <c r="AB41">
        <v>0</v>
      </c>
      <c r="AC41">
        <v>26.91</v>
      </c>
      <c r="AD41">
        <v>0</v>
      </c>
      <c r="AE41">
        <v>4.88</v>
      </c>
      <c r="AF41">
        <v>10.6</v>
      </c>
      <c r="AG41">
        <v>42.41</v>
      </c>
      <c r="AH41">
        <v>37.229999999999997</v>
      </c>
      <c r="AI41">
        <v>37.229999999999997</v>
      </c>
      <c r="AJ41">
        <v>2.89</v>
      </c>
      <c r="AK41">
        <v>3.3</v>
      </c>
      <c r="AL41">
        <v>0.87</v>
      </c>
      <c r="AM41">
        <v>175.41</v>
      </c>
      <c r="AN41">
        <v>6.75</v>
      </c>
      <c r="AO41">
        <v>24.83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180.29</v>
      </c>
      <c r="K42" s="47">
        <v>214.34999999999997</v>
      </c>
      <c r="L42" s="47">
        <v>11.79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26.91</v>
      </c>
      <c r="X42">
        <v>0</v>
      </c>
      <c r="Y42">
        <v>12.41</v>
      </c>
      <c r="Z42">
        <v>37.229999999999997</v>
      </c>
      <c r="AA42">
        <v>12.41</v>
      </c>
      <c r="AB42">
        <v>0</v>
      </c>
      <c r="AC42">
        <v>26.91</v>
      </c>
      <c r="AD42">
        <v>0</v>
      </c>
      <c r="AE42">
        <v>4.88</v>
      </c>
      <c r="AF42">
        <v>10.6</v>
      </c>
      <c r="AG42">
        <v>42.41</v>
      </c>
      <c r="AH42">
        <v>37.229999999999997</v>
      </c>
      <c r="AI42">
        <v>37.229999999999997</v>
      </c>
      <c r="AJ42">
        <v>2.89</v>
      </c>
      <c r="AK42">
        <v>5.04</v>
      </c>
      <c r="AL42">
        <v>0.87</v>
      </c>
      <c r="AM42">
        <v>175.41</v>
      </c>
      <c r="AN42">
        <v>6.75</v>
      </c>
      <c r="AO42">
        <v>24.83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180.29</v>
      </c>
      <c r="K43" s="47">
        <v>214.34999999999997</v>
      </c>
      <c r="L43" s="47">
        <v>12.379999999999999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26.91</v>
      </c>
      <c r="X43">
        <v>0</v>
      </c>
      <c r="Y43">
        <v>12.41</v>
      </c>
      <c r="Z43">
        <v>37.229999999999997</v>
      </c>
      <c r="AA43">
        <v>12.41</v>
      </c>
      <c r="AB43">
        <v>0</v>
      </c>
      <c r="AC43">
        <v>26.91</v>
      </c>
      <c r="AD43">
        <v>0</v>
      </c>
      <c r="AE43">
        <v>4.88</v>
      </c>
      <c r="AF43">
        <v>10.6</v>
      </c>
      <c r="AG43">
        <v>42.41</v>
      </c>
      <c r="AH43">
        <v>37.229999999999997</v>
      </c>
      <c r="AI43">
        <v>37.229999999999997</v>
      </c>
      <c r="AJ43">
        <v>2.89</v>
      </c>
      <c r="AK43">
        <v>5.63</v>
      </c>
      <c r="AL43">
        <v>0.87</v>
      </c>
      <c r="AM43">
        <v>175.41</v>
      </c>
      <c r="AN43">
        <v>6.75</v>
      </c>
      <c r="AO43">
        <v>24.83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180.29</v>
      </c>
      <c r="K44" s="47">
        <v>214.34999999999997</v>
      </c>
      <c r="L44" s="47">
        <v>10.879999999999999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26.91</v>
      </c>
      <c r="X44">
        <v>0</v>
      </c>
      <c r="Y44">
        <v>12.41</v>
      </c>
      <c r="Z44">
        <v>37.229999999999997</v>
      </c>
      <c r="AA44">
        <v>12.41</v>
      </c>
      <c r="AB44">
        <v>0</v>
      </c>
      <c r="AC44">
        <v>26.91</v>
      </c>
      <c r="AD44">
        <v>0</v>
      </c>
      <c r="AE44">
        <v>4.88</v>
      </c>
      <c r="AF44">
        <v>10.6</v>
      </c>
      <c r="AG44">
        <v>42.41</v>
      </c>
      <c r="AH44">
        <v>37.229999999999997</v>
      </c>
      <c r="AI44">
        <v>37.229999999999997</v>
      </c>
      <c r="AJ44">
        <v>2.89</v>
      </c>
      <c r="AK44">
        <v>4.13</v>
      </c>
      <c r="AL44">
        <v>0.87</v>
      </c>
      <c r="AM44">
        <v>175.41</v>
      </c>
      <c r="AN44">
        <v>6.75</v>
      </c>
      <c r="AO44">
        <v>24.83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180.29</v>
      </c>
      <c r="K45" s="47">
        <v>203.84999999999997</v>
      </c>
      <c r="L45" s="47">
        <v>11.79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26.91</v>
      </c>
      <c r="X45">
        <v>0</v>
      </c>
      <c r="Y45">
        <v>12.41</v>
      </c>
      <c r="Z45">
        <v>37.229999999999997</v>
      </c>
      <c r="AA45">
        <v>12.41</v>
      </c>
      <c r="AB45">
        <v>0</v>
      </c>
      <c r="AC45">
        <v>26.91</v>
      </c>
      <c r="AD45">
        <v>0</v>
      </c>
      <c r="AE45">
        <v>4.88</v>
      </c>
      <c r="AF45">
        <v>0.1</v>
      </c>
      <c r="AG45">
        <v>42.41</v>
      </c>
      <c r="AH45">
        <v>37.229999999999997</v>
      </c>
      <c r="AI45">
        <v>37.229999999999997</v>
      </c>
      <c r="AJ45">
        <v>2.89</v>
      </c>
      <c r="AK45">
        <v>5.04</v>
      </c>
      <c r="AL45">
        <v>0.87</v>
      </c>
      <c r="AM45">
        <v>175.41</v>
      </c>
      <c r="AN45">
        <v>6.75</v>
      </c>
      <c r="AO45">
        <v>24.83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180.29</v>
      </c>
      <c r="K46" s="47">
        <v>203.74999999999994</v>
      </c>
      <c r="L46" s="47">
        <v>13.21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26.91</v>
      </c>
      <c r="X46">
        <v>0</v>
      </c>
      <c r="Y46">
        <v>12.41</v>
      </c>
      <c r="Z46">
        <v>37.229999999999997</v>
      </c>
      <c r="AA46">
        <v>12.41</v>
      </c>
      <c r="AB46">
        <v>0</v>
      </c>
      <c r="AC46">
        <v>26.91</v>
      </c>
      <c r="AD46">
        <v>0</v>
      </c>
      <c r="AE46">
        <v>4.88</v>
      </c>
      <c r="AF46">
        <v>0</v>
      </c>
      <c r="AG46">
        <v>42.41</v>
      </c>
      <c r="AH46">
        <v>37.229999999999997</v>
      </c>
      <c r="AI46">
        <v>37.229999999999997</v>
      </c>
      <c r="AJ46">
        <v>2.89</v>
      </c>
      <c r="AK46">
        <v>6.46</v>
      </c>
      <c r="AL46">
        <v>0.87</v>
      </c>
      <c r="AM46">
        <v>175.41</v>
      </c>
      <c r="AN46">
        <v>6.75</v>
      </c>
      <c r="AO46">
        <v>24.83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180.29</v>
      </c>
      <c r="K47" s="47">
        <v>203.74999999999994</v>
      </c>
      <c r="L47" s="47">
        <v>14.5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26.91</v>
      </c>
      <c r="X47">
        <v>0</v>
      </c>
      <c r="Y47">
        <v>12.41</v>
      </c>
      <c r="Z47">
        <v>37.229999999999997</v>
      </c>
      <c r="AA47">
        <v>12.41</v>
      </c>
      <c r="AB47">
        <v>0</v>
      </c>
      <c r="AC47">
        <v>26.91</v>
      </c>
      <c r="AD47">
        <v>0</v>
      </c>
      <c r="AE47">
        <v>4.88</v>
      </c>
      <c r="AF47">
        <v>0</v>
      </c>
      <c r="AG47">
        <v>42.41</v>
      </c>
      <c r="AH47">
        <v>37.229999999999997</v>
      </c>
      <c r="AI47">
        <v>37.229999999999997</v>
      </c>
      <c r="AJ47">
        <v>2.89</v>
      </c>
      <c r="AK47">
        <v>7.75</v>
      </c>
      <c r="AL47">
        <v>0.87</v>
      </c>
      <c r="AM47">
        <v>175.41</v>
      </c>
      <c r="AN47">
        <v>6.75</v>
      </c>
      <c r="AO47">
        <v>24.83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180.29</v>
      </c>
      <c r="K48" s="47">
        <v>203.74999999999994</v>
      </c>
      <c r="L48" s="47">
        <v>13.66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26.91</v>
      </c>
      <c r="X48">
        <v>0</v>
      </c>
      <c r="Y48">
        <v>12.41</v>
      </c>
      <c r="Z48">
        <v>37.229999999999997</v>
      </c>
      <c r="AA48">
        <v>12.41</v>
      </c>
      <c r="AB48">
        <v>0</v>
      </c>
      <c r="AC48">
        <v>26.91</v>
      </c>
      <c r="AD48">
        <v>0</v>
      </c>
      <c r="AE48">
        <v>4.88</v>
      </c>
      <c r="AF48">
        <v>0</v>
      </c>
      <c r="AG48">
        <v>42.41</v>
      </c>
      <c r="AH48">
        <v>37.229999999999997</v>
      </c>
      <c r="AI48">
        <v>37.229999999999997</v>
      </c>
      <c r="AJ48">
        <v>2.89</v>
      </c>
      <c r="AK48">
        <v>6.91</v>
      </c>
      <c r="AL48">
        <v>0.87</v>
      </c>
      <c r="AM48">
        <v>175.41</v>
      </c>
      <c r="AN48">
        <v>6.75</v>
      </c>
      <c r="AO48">
        <v>24.83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180.29</v>
      </c>
      <c r="K49" s="47">
        <v>203.74999999999994</v>
      </c>
      <c r="L49" s="47">
        <v>13.309999999999999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26.91</v>
      </c>
      <c r="X49">
        <v>0</v>
      </c>
      <c r="Y49">
        <v>12.41</v>
      </c>
      <c r="Z49">
        <v>37.229999999999997</v>
      </c>
      <c r="AA49">
        <v>12.41</v>
      </c>
      <c r="AB49">
        <v>0</v>
      </c>
      <c r="AC49">
        <v>26.91</v>
      </c>
      <c r="AD49">
        <v>0</v>
      </c>
      <c r="AE49">
        <v>4.88</v>
      </c>
      <c r="AF49">
        <v>0</v>
      </c>
      <c r="AG49">
        <v>42.41</v>
      </c>
      <c r="AH49">
        <v>37.229999999999997</v>
      </c>
      <c r="AI49">
        <v>37.229999999999997</v>
      </c>
      <c r="AJ49">
        <v>2.89</v>
      </c>
      <c r="AK49">
        <v>6.56</v>
      </c>
      <c r="AL49">
        <v>0.87</v>
      </c>
      <c r="AM49">
        <v>175.41</v>
      </c>
      <c r="AN49">
        <v>6.75</v>
      </c>
      <c r="AO49">
        <v>24.83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180.29</v>
      </c>
      <c r="K50" s="47">
        <v>203.74999999999994</v>
      </c>
      <c r="L50" s="47">
        <v>11.42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26.91</v>
      </c>
      <c r="X50">
        <v>0</v>
      </c>
      <c r="Y50">
        <v>12.41</v>
      </c>
      <c r="Z50">
        <v>37.229999999999997</v>
      </c>
      <c r="AA50">
        <v>12.41</v>
      </c>
      <c r="AB50">
        <v>0</v>
      </c>
      <c r="AC50">
        <v>26.91</v>
      </c>
      <c r="AD50">
        <v>0</v>
      </c>
      <c r="AE50">
        <v>4.88</v>
      </c>
      <c r="AF50">
        <v>0</v>
      </c>
      <c r="AG50">
        <v>42.41</v>
      </c>
      <c r="AH50">
        <v>37.229999999999997</v>
      </c>
      <c r="AI50">
        <v>37.229999999999997</v>
      </c>
      <c r="AJ50">
        <v>2.89</v>
      </c>
      <c r="AK50">
        <v>4.67</v>
      </c>
      <c r="AL50">
        <v>0.87</v>
      </c>
      <c r="AM50">
        <v>175.41</v>
      </c>
      <c r="AN50">
        <v>6.75</v>
      </c>
      <c r="AO50">
        <v>24.83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180.19</v>
      </c>
      <c r="K51" s="47">
        <v>207.32</v>
      </c>
      <c r="L51" s="47">
        <v>12.3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26.91</v>
      </c>
      <c r="X51">
        <v>0</v>
      </c>
      <c r="Y51">
        <v>12.41</v>
      </c>
      <c r="Z51">
        <v>37.229999999999997</v>
      </c>
      <c r="AA51">
        <v>12.41</v>
      </c>
      <c r="AB51">
        <v>0</v>
      </c>
      <c r="AC51">
        <v>26.91</v>
      </c>
      <c r="AD51">
        <v>0</v>
      </c>
      <c r="AE51">
        <v>4.78</v>
      </c>
      <c r="AF51">
        <v>3.57</v>
      </c>
      <c r="AG51">
        <v>42.41</v>
      </c>
      <c r="AH51">
        <v>37.229999999999997</v>
      </c>
      <c r="AI51">
        <v>37.229999999999997</v>
      </c>
      <c r="AJ51">
        <v>2.89</v>
      </c>
      <c r="AK51">
        <v>5.55</v>
      </c>
      <c r="AL51">
        <v>0.87</v>
      </c>
      <c r="AM51">
        <v>175.41</v>
      </c>
      <c r="AN51">
        <v>6.75</v>
      </c>
      <c r="AO51">
        <v>24.83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180.19</v>
      </c>
      <c r="K52" s="47">
        <v>207.32</v>
      </c>
      <c r="L52" s="47">
        <v>10.49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26.91</v>
      </c>
      <c r="X52">
        <v>0</v>
      </c>
      <c r="Y52">
        <v>12.41</v>
      </c>
      <c r="Z52">
        <v>37.229999999999997</v>
      </c>
      <c r="AA52">
        <v>12.41</v>
      </c>
      <c r="AB52">
        <v>0</v>
      </c>
      <c r="AC52">
        <v>26.91</v>
      </c>
      <c r="AD52">
        <v>0</v>
      </c>
      <c r="AE52">
        <v>4.78</v>
      </c>
      <c r="AF52">
        <v>3.57</v>
      </c>
      <c r="AG52">
        <v>42.41</v>
      </c>
      <c r="AH52">
        <v>37.229999999999997</v>
      </c>
      <c r="AI52">
        <v>37.229999999999997</v>
      </c>
      <c r="AJ52">
        <v>2.89</v>
      </c>
      <c r="AK52">
        <v>3.74</v>
      </c>
      <c r="AL52">
        <v>0.87</v>
      </c>
      <c r="AM52">
        <v>175.41</v>
      </c>
      <c r="AN52">
        <v>6.75</v>
      </c>
      <c r="AO52">
        <v>24.83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180.19</v>
      </c>
      <c r="K53" s="47">
        <v>214.34999999999997</v>
      </c>
      <c r="L53" s="47">
        <v>11.1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26.91</v>
      </c>
      <c r="X53">
        <v>0</v>
      </c>
      <c r="Y53">
        <v>12.41</v>
      </c>
      <c r="Z53">
        <v>37.229999999999997</v>
      </c>
      <c r="AA53">
        <v>12.41</v>
      </c>
      <c r="AB53">
        <v>0</v>
      </c>
      <c r="AC53">
        <v>26.91</v>
      </c>
      <c r="AD53">
        <v>0</v>
      </c>
      <c r="AE53">
        <v>4.78</v>
      </c>
      <c r="AF53">
        <v>10.6</v>
      </c>
      <c r="AG53">
        <v>42.41</v>
      </c>
      <c r="AH53">
        <v>37.229999999999997</v>
      </c>
      <c r="AI53">
        <v>37.229999999999997</v>
      </c>
      <c r="AJ53">
        <v>2.89</v>
      </c>
      <c r="AK53">
        <v>4.3499999999999996</v>
      </c>
      <c r="AL53">
        <v>0.87</v>
      </c>
      <c r="AM53">
        <v>175.41</v>
      </c>
      <c r="AN53">
        <v>6.75</v>
      </c>
      <c r="AO53">
        <v>24.83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180.19</v>
      </c>
      <c r="K54" s="47">
        <v>214.34999999999997</v>
      </c>
      <c r="L54" s="47">
        <v>9.66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26.91</v>
      </c>
      <c r="X54">
        <v>0</v>
      </c>
      <c r="Y54">
        <v>12.41</v>
      </c>
      <c r="Z54">
        <v>37.229999999999997</v>
      </c>
      <c r="AA54">
        <v>12.41</v>
      </c>
      <c r="AB54">
        <v>0</v>
      </c>
      <c r="AC54">
        <v>26.91</v>
      </c>
      <c r="AD54">
        <v>0</v>
      </c>
      <c r="AE54">
        <v>4.78</v>
      </c>
      <c r="AF54">
        <v>10.6</v>
      </c>
      <c r="AG54">
        <v>42.41</v>
      </c>
      <c r="AH54">
        <v>37.229999999999997</v>
      </c>
      <c r="AI54">
        <v>37.229999999999997</v>
      </c>
      <c r="AJ54">
        <v>2.89</v>
      </c>
      <c r="AK54">
        <v>2.91</v>
      </c>
      <c r="AL54">
        <v>0.87</v>
      </c>
      <c r="AM54">
        <v>175.41</v>
      </c>
      <c r="AN54">
        <v>6.75</v>
      </c>
      <c r="AO54">
        <v>24.83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180.19</v>
      </c>
      <c r="K55" s="47">
        <v>214.34999999999997</v>
      </c>
      <c r="L55" s="47">
        <v>12.67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26.91</v>
      </c>
      <c r="X55">
        <v>0</v>
      </c>
      <c r="Y55">
        <v>12.41</v>
      </c>
      <c r="Z55">
        <v>37.229999999999997</v>
      </c>
      <c r="AA55">
        <v>12.41</v>
      </c>
      <c r="AB55">
        <v>0</v>
      </c>
      <c r="AC55">
        <v>26.91</v>
      </c>
      <c r="AD55">
        <v>0</v>
      </c>
      <c r="AE55">
        <v>4.78</v>
      </c>
      <c r="AF55">
        <v>10.6</v>
      </c>
      <c r="AG55">
        <v>42.41</v>
      </c>
      <c r="AH55">
        <v>37.229999999999997</v>
      </c>
      <c r="AI55">
        <v>37.229999999999997</v>
      </c>
      <c r="AJ55">
        <v>2.89</v>
      </c>
      <c r="AK55">
        <v>5.92</v>
      </c>
      <c r="AL55">
        <v>0.77</v>
      </c>
      <c r="AM55">
        <v>175.41</v>
      </c>
      <c r="AN55">
        <v>6.75</v>
      </c>
      <c r="AO55">
        <v>24.83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180.19</v>
      </c>
      <c r="K56" s="47">
        <v>214.34999999999997</v>
      </c>
      <c r="L56" s="47">
        <v>8.9600000000000009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26.91</v>
      </c>
      <c r="X56">
        <v>0</v>
      </c>
      <c r="Y56">
        <v>12.41</v>
      </c>
      <c r="Z56">
        <v>37.229999999999997</v>
      </c>
      <c r="AA56">
        <v>12.41</v>
      </c>
      <c r="AB56">
        <v>0</v>
      </c>
      <c r="AC56">
        <v>26.91</v>
      </c>
      <c r="AD56">
        <v>0</v>
      </c>
      <c r="AE56">
        <v>4.78</v>
      </c>
      <c r="AF56">
        <v>10.6</v>
      </c>
      <c r="AG56">
        <v>42.41</v>
      </c>
      <c r="AH56">
        <v>37.229999999999997</v>
      </c>
      <c r="AI56">
        <v>37.229999999999997</v>
      </c>
      <c r="AJ56">
        <v>2.89</v>
      </c>
      <c r="AK56">
        <v>2.21</v>
      </c>
      <c r="AL56">
        <v>0.77</v>
      </c>
      <c r="AM56">
        <v>175.41</v>
      </c>
      <c r="AN56">
        <v>6.75</v>
      </c>
      <c r="AO56">
        <v>24.83</v>
      </c>
    </row>
    <row r="57" spans="1:41">
      <c r="G57" t="s">
        <v>99</v>
      </c>
      <c r="H57" s="74">
        <v>3.66</v>
      </c>
      <c r="I57" s="47">
        <v>0</v>
      </c>
      <c r="J57" s="47">
        <v>180.19</v>
      </c>
      <c r="K57" s="47">
        <v>214.34999999999997</v>
      </c>
      <c r="L57" s="47">
        <v>11.4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26.91</v>
      </c>
      <c r="X57">
        <v>0</v>
      </c>
      <c r="Y57">
        <v>12.41</v>
      </c>
      <c r="Z57">
        <v>37.229999999999997</v>
      </c>
      <c r="AA57">
        <v>12.41</v>
      </c>
      <c r="AB57">
        <v>0</v>
      </c>
      <c r="AC57">
        <v>26.91</v>
      </c>
      <c r="AD57">
        <v>0</v>
      </c>
      <c r="AE57">
        <v>4.78</v>
      </c>
      <c r="AF57">
        <v>10.6</v>
      </c>
      <c r="AG57">
        <v>42.41</v>
      </c>
      <c r="AH57">
        <v>37.229999999999997</v>
      </c>
      <c r="AI57">
        <v>37.229999999999997</v>
      </c>
      <c r="AJ57">
        <v>2.89</v>
      </c>
      <c r="AK57">
        <v>4.6500000000000004</v>
      </c>
      <c r="AL57">
        <v>0.77</v>
      </c>
      <c r="AM57">
        <v>175.41</v>
      </c>
      <c r="AN57">
        <v>6.75</v>
      </c>
      <c r="AO57">
        <v>24.83</v>
      </c>
    </row>
    <row r="58" spans="1:41">
      <c r="G58" t="s">
        <v>100</v>
      </c>
      <c r="H58" s="74">
        <v>3.66</v>
      </c>
      <c r="I58" s="47">
        <v>0</v>
      </c>
      <c r="J58" s="47">
        <v>180.19</v>
      </c>
      <c r="K58" s="47">
        <v>214.34999999999997</v>
      </c>
      <c r="L58" s="47">
        <v>10.96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26.91</v>
      </c>
      <c r="X58">
        <v>0</v>
      </c>
      <c r="Y58">
        <v>12.41</v>
      </c>
      <c r="Z58">
        <v>37.229999999999997</v>
      </c>
      <c r="AA58">
        <v>12.41</v>
      </c>
      <c r="AB58">
        <v>0</v>
      </c>
      <c r="AC58">
        <v>26.91</v>
      </c>
      <c r="AD58">
        <v>0</v>
      </c>
      <c r="AE58">
        <v>4.78</v>
      </c>
      <c r="AF58">
        <v>10.6</v>
      </c>
      <c r="AG58">
        <v>42.41</v>
      </c>
      <c r="AH58">
        <v>37.229999999999997</v>
      </c>
      <c r="AI58">
        <v>37.229999999999997</v>
      </c>
      <c r="AJ58">
        <v>2.89</v>
      </c>
      <c r="AK58">
        <v>4.21</v>
      </c>
      <c r="AL58">
        <v>0.77</v>
      </c>
      <c r="AM58">
        <v>175.41</v>
      </c>
      <c r="AN58">
        <v>6.75</v>
      </c>
      <c r="AO58">
        <v>24.83</v>
      </c>
    </row>
    <row r="59" spans="1:41">
      <c r="G59" t="s">
        <v>101</v>
      </c>
      <c r="H59" s="74">
        <v>3.81</v>
      </c>
      <c r="I59" s="47">
        <v>0</v>
      </c>
      <c r="J59" s="47">
        <v>180.19</v>
      </c>
      <c r="K59" s="47">
        <v>214.34999999999997</v>
      </c>
      <c r="L59" s="47">
        <v>13.01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26.91</v>
      </c>
      <c r="X59">
        <v>0</v>
      </c>
      <c r="Y59">
        <v>12.41</v>
      </c>
      <c r="Z59">
        <v>37.229999999999997</v>
      </c>
      <c r="AA59">
        <v>12.41</v>
      </c>
      <c r="AB59">
        <v>0</v>
      </c>
      <c r="AC59">
        <v>26.91</v>
      </c>
      <c r="AD59">
        <v>0</v>
      </c>
      <c r="AE59">
        <v>4.78</v>
      </c>
      <c r="AF59">
        <v>10.6</v>
      </c>
      <c r="AG59">
        <v>42.41</v>
      </c>
      <c r="AH59">
        <v>37.229999999999997</v>
      </c>
      <c r="AI59">
        <v>37.229999999999997</v>
      </c>
      <c r="AJ59">
        <v>2.89</v>
      </c>
      <c r="AK59">
        <v>6.26</v>
      </c>
      <c r="AL59">
        <v>0.92</v>
      </c>
      <c r="AM59">
        <v>175.41</v>
      </c>
      <c r="AN59">
        <v>6.75</v>
      </c>
      <c r="AO59">
        <v>24.83</v>
      </c>
    </row>
    <row r="60" spans="1:41">
      <c r="G60" t="s">
        <v>102</v>
      </c>
      <c r="H60" s="74">
        <v>3.81</v>
      </c>
      <c r="I60" s="47">
        <v>0</v>
      </c>
      <c r="J60" s="47">
        <v>180.19</v>
      </c>
      <c r="K60" s="47">
        <v>214.34999999999997</v>
      </c>
      <c r="L60" s="47">
        <v>14.75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26.91</v>
      </c>
      <c r="X60">
        <v>0</v>
      </c>
      <c r="Y60">
        <v>12.41</v>
      </c>
      <c r="Z60">
        <v>37.229999999999997</v>
      </c>
      <c r="AA60">
        <v>12.41</v>
      </c>
      <c r="AB60">
        <v>0</v>
      </c>
      <c r="AC60">
        <v>26.91</v>
      </c>
      <c r="AD60">
        <v>0</v>
      </c>
      <c r="AE60">
        <v>4.78</v>
      </c>
      <c r="AF60">
        <v>10.6</v>
      </c>
      <c r="AG60">
        <v>42.41</v>
      </c>
      <c r="AH60">
        <v>37.229999999999997</v>
      </c>
      <c r="AI60">
        <v>37.229999999999997</v>
      </c>
      <c r="AJ60">
        <v>2.89</v>
      </c>
      <c r="AK60">
        <v>8</v>
      </c>
      <c r="AL60">
        <v>0.92</v>
      </c>
      <c r="AM60">
        <v>175.41</v>
      </c>
      <c r="AN60">
        <v>6.75</v>
      </c>
      <c r="AO60">
        <v>24.83</v>
      </c>
    </row>
    <row r="61" spans="1:41">
      <c r="G61" t="s">
        <v>103</v>
      </c>
      <c r="H61" s="74">
        <v>3.81</v>
      </c>
      <c r="I61" s="47">
        <v>0</v>
      </c>
      <c r="J61" s="47">
        <v>180.19</v>
      </c>
      <c r="K61" s="47">
        <v>214.34999999999997</v>
      </c>
      <c r="L61" s="47">
        <v>14.370000000000001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26.91</v>
      </c>
      <c r="X61">
        <v>0</v>
      </c>
      <c r="Y61">
        <v>12.41</v>
      </c>
      <c r="Z61">
        <v>37.229999999999997</v>
      </c>
      <c r="AA61">
        <v>12.41</v>
      </c>
      <c r="AB61">
        <v>0</v>
      </c>
      <c r="AC61">
        <v>26.91</v>
      </c>
      <c r="AD61">
        <v>0</v>
      </c>
      <c r="AE61">
        <v>4.78</v>
      </c>
      <c r="AF61">
        <v>10.6</v>
      </c>
      <c r="AG61">
        <v>42.41</v>
      </c>
      <c r="AH61">
        <v>37.229999999999997</v>
      </c>
      <c r="AI61">
        <v>37.229999999999997</v>
      </c>
      <c r="AJ61">
        <v>2.89</v>
      </c>
      <c r="AK61">
        <v>7.62</v>
      </c>
      <c r="AL61">
        <v>0.92</v>
      </c>
      <c r="AM61">
        <v>175.41</v>
      </c>
      <c r="AN61">
        <v>6.75</v>
      </c>
      <c r="AO61">
        <v>24.83</v>
      </c>
    </row>
    <row r="62" spans="1:41">
      <c r="G62" t="s">
        <v>104</v>
      </c>
      <c r="H62" s="74">
        <v>3.81</v>
      </c>
      <c r="I62" s="47">
        <v>0</v>
      </c>
      <c r="J62" s="47">
        <v>180.19</v>
      </c>
      <c r="K62" s="47">
        <v>213.96999999999997</v>
      </c>
      <c r="L62" s="47">
        <v>13.64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26.91</v>
      </c>
      <c r="X62">
        <v>0</v>
      </c>
      <c r="Y62">
        <v>12.41</v>
      </c>
      <c r="Z62">
        <v>37.229999999999997</v>
      </c>
      <c r="AA62">
        <v>12.41</v>
      </c>
      <c r="AB62">
        <v>0</v>
      </c>
      <c r="AC62">
        <v>26.91</v>
      </c>
      <c r="AD62">
        <v>0</v>
      </c>
      <c r="AE62">
        <v>4.78</v>
      </c>
      <c r="AF62">
        <v>10.220000000000001</v>
      </c>
      <c r="AG62">
        <v>42.41</v>
      </c>
      <c r="AH62">
        <v>37.229999999999997</v>
      </c>
      <c r="AI62">
        <v>37.229999999999997</v>
      </c>
      <c r="AJ62">
        <v>2.89</v>
      </c>
      <c r="AK62">
        <v>6.89</v>
      </c>
      <c r="AL62">
        <v>0.92</v>
      </c>
      <c r="AM62">
        <v>175.41</v>
      </c>
      <c r="AN62">
        <v>6.75</v>
      </c>
      <c r="AO62">
        <v>24.83</v>
      </c>
    </row>
    <row r="63" spans="1:41">
      <c r="G63" t="s">
        <v>105</v>
      </c>
      <c r="H63" s="74">
        <v>3.81</v>
      </c>
      <c r="I63" s="47">
        <v>0</v>
      </c>
      <c r="J63" s="47">
        <v>180.29</v>
      </c>
      <c r="K63" s="47">
        <v>213.67999999999995</v>
      </c>
      <c r="L63" s="47">
        <v>13.57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25.74</v>
      </c>
      <c r="X63">
        <v>0</v>
      </c>
      <c r="Y63">
        <v>12.41</v>
      </c>
      <c r="Z63">
        <v>37.229999999999997</v>
      </c>
      <c r="AA63">
        <v>12.41</v>
      </c>
      <c r="AB63">
        <v>0</v>
      </c>
      <c r="AC63">
        <v>25.74</v>
      </c>
      <c r="AD63">
        <v>0</v>
      </c>
      <c r="AE63">
        <v>4.88</v>
      </c>
      <c r="AF63">
        <v>9.93</v>
      </c>
      <c r="AG63">
        <v>42.41</v>
      </c>
      <c r="AH63">
        <v>37.229999999999997</v>
      </c>
      <c r="AI63">
        <v>37.229999999999997</v>
      </c>
      <c r="AJ63">
        <v>2.89</v>
      </c>
      <c r="AK63">
        <v>6.82</v>
      </c>
      <c r="AL63">
        <v>0.92</v>
      </c>
      <c r="AM63">
        <v>175.41</v>
      </c>
      <c r="AN63">
        <v>6.75</v>
      </c>
      <c r="AO63">
        <v>24.83</v>
      </c>
    </row>
    <row r="64" spans="1:41">
      <c r="G64" t="s">
        <v>106</v>
      </c>
      <c r="H64" s="74">
        <v>3.81</v>
      </c>
      <c r="I64" s="47">
        <v>0</v>
      </c>
      <c r="J64" s="47">
        <v>180.29</v>
      </c>
      <c r="K64" s="47">
        <v>213.39</v>
      </c>
      <c r="L64" s="47">
        <v>10.879999999999999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25.74</v>
      </c>
      <c r="X64">
        <v>0</v>
      </c>
      <c r="Y64">
        <v>12.41</v>
      </c>
      <c r="Z64">
        <v>37.229999999999997</v>
      </c>
      <c r="AA64">
        <v>12.41</v>
      </c>
      <c r="AB64">
        <v>0</v>
      </c>
      <c r="AC64">
        <v>25.74</v>
      </c>
      <c r="AD64">
        <v>0</v>
      </c>
      <c r="AE64">
        <v>4.88</v>
      </c>
      <c r="AF64">
        <v>9.64</v>
      </c>
      <c r="AG64">
        <v>42.41</v>
      </c>
      <c r="AH64">
        <v>37.229999999999997</v>
      </c>
      <c r="AI64">
        <v>37.229999999999997</v>
      </c>
      <c r="AJ64">
        <v>2.89</v>
      </c>
      <c r="AK64">
        <v>4.13</v>
      </c>
      <c r="AL64">
        <v>0.92</v>
      </c>
      <c r="AM64">
        <v>175.41</v>
      </c>
      <c r="AN64">
        <v>6.75</v>
      </c>
      <c r="AO64">
        <v>24.83</v>
      </c>
    </row>
    <row r="65" spans="7:41">
      <c r="G65" t="s">
        <v>107</v>
      </c>
      <c r="H65" s="74">
        <v>3.81</v>
      </c>
      <c r="I65" s="47">
        <v>0</v>
      </c>
      <c r="J65" s="47">
        <v>180.29</v>
      </c>
      <c r="K65" s="47">
        <v>213.39</v>
      </c>
      <c r="L65" s="47">
        <v>12.530000000000001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3.78</v>
      </c>
      <c r="X65">
        <v>0</v>
      </c>
      <c r="Y65">
        <v>12.41</v>
      </c>
      <c r="Z65">
        <v>37.229999999999997</v>
      </c>
      <c r="AA65">
        <v>12.41</v>
      </c>
      <c r="AB65">
        <v>0</v>
      </c>
      <c r="AC65">
        <v>3.78</v>
      </c>
      <c r="AD65">
        <v>0</v>
      </c>
      <c r="AE65">
        <v>4.88</v>
      </c>
      <c r="AF65">
        <v>9.64</v>
      </c>
      <c r="AG65">
        <v>42.41</v>
      </c>
      <c r="AH65">
        <v>37.229999999999997</v>
      </c>
      <c r="AI65">
        <v>37.229999999999997</v>
      </c>
      <c r="AJ65">
        <v>2.89</v>
      </c>
      <c r="AK65">
        <v>5.78</v>
      </c>
      <c r="AL65">
        <v>0.92</v>
      </c>
      <c r="AM65">
        <v>175.41</v>
      </c>
      <c r="AN65">
        <v>6.75</v>
      </c>
      <c r="AO65">
        <v>24.83</v>
      </c>
    </row>
    <row r="66" spans="7:41">
      <c r="G66" t="s">
        <v>108</v>
      </c>
      <c r="H66" s="74">
        <v>3.81</v>
      </c>
      <c r="I66" s="47">
        <v>0</v>
      </c>
      <c r="J66" s="47">
        <v>180.29</v>
      </c>
      <c r="K66" s="47">
        <v>213.39</v>
      </c>
      <c r="L66" s="47">
        <v>11.7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3.78</v>
      </c>
      <c r="X66">
        <v>0</v>
      </c>
      <c r="Y66">
        <v>12.41</v>
      </c>
      <c r="Z66">
        <v>37.229999999999997</v>
      </c>
      <c r="AA66">
        <v>12.41</v>
      </c>
      <c r="AB66">
        <v>0</v>
      </c>
      <c r="AC66">
        <v>3.78</v>
      </c>
      <c r="AD66">
        <v>0</v>
      </c>
      <c r="AE66">
        <v>4.88</v>
      </c>
      <c r="AF66">
        <v>9.64</v>
      </c>
      <c r="AG66">
        <v>42.41</v>
      </c>
      <c r="AH66">
        <v>37.229999999999997</v>
      </c>
      <c r="AI66">
        <v>37.229999999999997</v>
      </c>
      <c r="AJ66">
        <v>2.89</v>
      </c>
      <c r="AK66">
        <v>4.95</v>
      </c>
      <c r="AL66">
        <v>0.92</v>
      </c>
      <c r="AM66">
        <v>175.41</v>
      </c>
      <c r="AN66">
        <v>6.75</v>
      </c>
      <c r="AO66">
        <v>24.83</v>
      </c>
    </row>
    <row r="67" spans="7:41">
      <c r="G67" t="s">
        <v>109</v>
      </c>
      <c r="H67" s="74">
        <v>3.66</v>
      </c>
      <c r="I67" s="47">
        <v>0</v>
      </c>
      <c r="J67" s="47">
        <v>180.29</v>
      </c>
      <c r="K67" s="47">
        <v>210.78999999999996</v>
      </c>
      <c r="L67" s="47">
        <v>11.04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3.78</v>
      </c>
      <c r="X67">
        <v>0</v>
      </c>
      <c r="Y67">
        <v>12.41</v>
      </c>
      <c r="Z67">
        <v>37.229999999999997</v>
      </c>
      <c r="AA67">
        <v>12.41</v>
      </c>
      <c r="AB67">
        <v>0</v>
      </c>
      <c r="AC67">
        <v>3.78</v>
      </c>
      <c r="AD67">
        <v>0</v>
      </c>
      <c r="AE67">
        <v>4.88</v>
      </c>
      <c r="AF67">
        <v>7.04</v>
      </c>
      <c r="AG67">
        <v>42.41</v>
      </c>
      <c r="AH67">
        <v>37.229999999999997</v>
      </c>
      <c r="AI67">
        <v>37.229999999999997</v>
      </c>
      <c r="AJ67">
        <v>2.89</v>
      </c>
      <c r="AK67">
        <v>4.29</v>
      </c>
      <c r="AL67">
        <v>0.77</v>
      </c>
      <c r="AM67">
        <v>175.41</v>
      </c>
      <c r="AN67">
        <v>6.75</v>
      </c>
      <c r="AO67">
        <v>24.83</v>
      </c>
    </row>
    <row r="68" spans="7:41">
      <c r="G68" t="s">
        <v>110</v>
      </c>
      <c r="H68" s="74">
        <v>3.66</v>
      </c>
      <c r="I68" s="47">
        <v>0</v>
      </c>
      <c r="J68" s="47">
        <v>180.29</v>
      </c>
      <c r="K68" s="47">
        <v>205.86999999999995</v>
      </c>
      <c r="L68" s="47">
        <v>10.33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3.78</v>
      </c>
      <c r="X68">
        <v>0</v>
      </c>
      <c r="Y68">
        <v>12.41</v>
      </c>
      <c r="Z68">
        <v>37.229999999999997</v>
      </c>
      <c r="AA68">
        <v>12.41</v>
      </c>
      <c r="AB68">
        <v>0</v>
      </c>
      <c r="AC68">
        <v>3.78</v>
      </c>
      <c r="AD68">
        <v>0</v>
      </c>
      <c r="AE68">
        <v>4.88</v>
      </c>
      <c r="AF68">
        <v>7.42</v>
      </c>
      <c r="AG68">
        <v>37.11</v>
      </c>
      <c r="AH68">
        <v>37.229999999999997</v>
      </c>
      <c r="AI68">
        <v>37.229999999999997</v>
      </c>
      <c r="AJ68">
        <v>2.89</v>
      </c>
      <c r="AK68">
        <v>3.58</v>
      </c>
      <c r="AL68">
        <v>0.77</v>
      </c>
      <c r="AM68">
        <v>175.41</v>
      </c>
      <c r="AN68">
        <v>6.75</v>
      </c>
      <c r="AO68">
        <v>24.83</v>
      </c>
    </row>
    <row r="69" spans="7:41">
      <c r="G69" t="s">
        <v>111</v>
      </c>
      <c r="H69" s="74">
        <v>3.66</v>
      </c>
      <c r="I69" s="47">
        <v>0</v>
      </c>
      <c r="J69" s="47">
        <v>180.29</v>
      </c>
      <c r="K69" s="47">
        <v>196.32</v>
      </c>
      <c r="L69" s="47">
        <v>9.51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3.78</v>
      </c>
      <c r="X69">
        <v>0</v>
      </c>
      <c r="Y69">
        <v>12.41</v>
      </c>
      <c r="Z69">
        <v>37.229999999999997</v>
      </c>
      <c r="AA69">
        <v>12.41</v>
      </c>
      <c r="AB69">
        <v>0</v>
      </c>
      <c r="AC69">
        <v>3.78</v>
      </c>
      <c r="AD69">
        <v>0</v>
      </c>
      <c r="AE69">
        <v>4.88</v>
      </c>
      <c r="AF69">
        <v>7.9</v>
      </c>
      <c r="AG69">
        <v>27.08</v>
      </c>
      <c r="AH69">
        <v>37.229999999999997</v>
      </c>
      <c r="AI69">
        <v>37.229999999999997</v>
      </c>
      <c r="AJ69">
        <v>2.89</v>
      </c>
      <c r="AK69">
        <v>2.76</v>
      </c>
      <c r="AL69">
        <v>0.77</v>
      </c>
      <c r="AM69">
        <v>175.41</v>
      </c>
      <c r="AN69">
        <v>6.75</v>
      </c>
      <c r="AO69">
        <v>24.83</v>
      </c>
    </row>
    <row r="70" spans="7:41">
      <c r="G70" t="s">
        <v>112</v>
      </c>
      <c r="H70" s="74">
        <v>3.66</v>
      </c>
      <c r="I70" s="47">
        <v>0</v>
      </c>
      <c r="J70" s="47">
        <v>180.29</v>
      </c>
      <c r="K70" s="47">
        <v>185.33999999999997</v>
      </c>
      <c r="L70" s="47">
        <v>8.75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3.78</v>
      </c>
      <c r="X70">
        <v>0</v>
      </c>
      <c r="Y70">
        <v>12.41</v>
      </c>
      <c r="Z70">
        <v>37.229999999999997</v>
      </c>
      <c r="AA70">
        <v>12.41</v>
      </c>
      <c r="AB70">
        <v>0</v>
      </c>
      <c r="AC70">
        <v>3.78</v>
      </c>
      <c r="AD70">
        <v>0</v>
      </c>
      <c r="AE70">
        <v>4.88</v>
      </c>
      <c r="AF70">
        <v>7.71</v>
      </c>
      <c r="AG70">
        <v>16.29</v>
      </c>
      <c r="AH70">
        <v>37.229999999999997</v>
      </c>
      <c r="AI70">
        <v>37.229999999999997</v>
      </c>
      <c r="AJ70">
        <v>2.89</v>
      </c>
      <c r="AK70">
        <v>2</v>
      </c>
      <c r="AL70">
        <v>0.77</v>
      </c>
      <c r="AM70">
        <v>175.41</v>
      </c>
      <c r="AN70">
        <v>6.75</v>
      </c>
      <c r="AO70">
        <v>24.83</v>
      </c>
    </row>
    <row r="71" spans="7:41">
      <c r="G71" t="s">
        <v>113</v>
      </c>
      <c r="H71" s="74">
        <v>3.6100000000000003</v>
      </c>
      <c r="I71" s="47">
        <v>0</v>
      </c>
      <c r="J71" s="47">
        <v>180.29</v>
      </c>
      <c r="K71" s="47">
        <v>172.58</v>
      </c>
      <c r="L71" s="47">
        <v>8.129999999999999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3.78</v>
      </c>
      <c r="X71">
        <v>0</v>
      </c>
      <c r="Y71">
        <v>12.41</v>
      </c>
      <c r="Z71">
        <v>39.520000000000003</v>
      </c>
      <c r="AA71">
        <v>12.41</v>
      </c>
      <c r="AB71">
        <v>0</v>
      </c>
      <c r="AC71">
        <v>3.78</v>
      </c>
      <c r="AD71">
        <v>0</v>
      </c>
      <c r="AE71">
        <v>4.88</v>
      </c>
      <c r="AF71">
        <v>0</v>
      </c>
      <c r="AG71">
        <v>0</v>
      </c>
      <c r="AH71">
        <v>39.520000000000003</v>
      </c>
      <c r="AI71">
        <v>39.520000000000003</v>
      </c>
      <c r="AJ71">
        <v>2.89</v>
      </c>
      <c r="AK71">
        <v>1.38</v>
      </c>
      <c r="AL71">
        <v>0.72</v>
      </c>
      <c r="AM71">
        <v>175.41</v>
      </c>
      <c r="AN71">
        <v>6.75</v>
      </c>
      <c r="AO71">
        <v>29.2</v>
      </c>
    </row>
    <row r="72" spans="7:41">
      <c r="G72" t="s">
        <v>114</v>
      </c>
      <c r="H72" s="74">
        <v>3.6100000000000003</v>
      </c>
      <c r="I72" s="47">
        <v>0</v>
      </c>
      <c r="J72" s="47">
        <v>180.29</v>
      </c>
      <c r="K72" s="47">
        <v>172.58</v>
      </c>
      <c r="L72" s="47">
        <v>7.57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12.41</v>
      </c>
      <c r="Z72">
        <v>39.520000000000003</v>
      </c>
      <c r="AA72">
        <v>12.41</v>
      </c>
      <c r="AB72">
        <v>0</v>
      </c>
      <c r="AC72">
        <v>0</v>
      </c>
      <c r="AD72">
        <v>0</v>
      </c>
      <c r="AE72">
        <v>4.88</v>
      </c>
      <c r="AF72">
        <v>0</v>
      </c>
      <c r="AG72">
        <v>0</v>
      </c>
      <c r="AH72">
        <v>39.520000000000003</v>
      </c>
      <c r="AI72">
        <v>39.520000000000003</v>
      </c>
      <c r="AJ72">
        <v>2.89</v>
      </c>
      <c r="AK72">
        <v>0.82</v>
      </c>
      <c r="AL72">
        <v>0.72</v>
      </c>
      <c r="AM72">
        <v>175.41</v>
      </c>
      <c r="AN72">
        <v>6.75</v>
      </c>
      <c r="AO72">
        <v>29.2</v>
      </c>
    </row>
    <row r="73" spans="7:41">
      <c r="G73" t="s">
        <v>115</v>
      </c>
      <c r="H73" s="74">
        <v>3.6100000000000003</v>
      </c>
      <c r="I73" s="47">
        <v>0</v>
      </c>
      <c r="J73" s="47">
        <v>180.29</v>
      </c>
      <c r="K73" s="47">
        <v>172.58</v>
      </c>
      <c r="L73" s="47">
        <v>7.1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12.41</v>
      </c>
      <c r="Z73">
        <v>39.520000000000003</v>
      </c>
      <c r="AA73">
        <v>12.41</v>
      </c>
      <c r="AB73">
        <v>0</v>
      </c>
      <c r="AC73">
        <v>0</v>
      </c>
      <c r="AD73">
        <v>0</v>
      </c>
      <c r="AE73">
        <v>4.88</v>
      </c>
      <c r="AF73">
        <v>0</v>
      </c>
      <c r="AG73">
        <v>0</v>
      </c>
      <c r="AH73">
        <v>39.520000000000003</v>
      </c>
      <c r="AI73">
        <v>39.520000000000003</v>
      </c>
      <c r="AJ73">
        <v>2.89</v>
      </c>
      <c r="AK73">
        <v>0.35</v>
      </c>
      <c r="AL73">
        <v>0.72</v>
      </c>
      <c r="AM73">
        <v>175.41</v>
      </c>
      <c r="AN73">
        <v>6.75</v>
      </c>
      <c r="AO73">
        <v>29.2</v>
      </c>
    </row>
    <row r="74" spans="7:41">
      <c r="G74" t="s">
        <v>116</v>
      </c>
      <c r="H74" s="74">
        <v>3.6100000000000003</v>
      </c>
      <c r="I74" s="47">
        <v>0</v>
      </c>
      <c r="J74" s="47">
        <v>180.29</v>
      </c>
      <c r="K74" s="47">
        <v>172.58</v>
      </c>
      <c r="L74" s="47">
        <v>6.75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12.41</v>
      </c>
      <c r="Z74">
        <v>39.520000000000003</v>
      </c>
      <c r="AA74">
        <v>12.41</v>
      </c>
      <c r="AB74">
        <v>0</v>
      </c>
      <c r="AC74">
        <v>0</v>
      </c>
      <c r="AD74">
        <v>0</v>
      </c>
      <c r="AE74">
        <v>4.88</v>
      </c>
      <c r="AF74">
        <v>0</v>
      </c>
      <c r="AG74">
        <v>0</v>
      </c>
      <c r="AH74">
        <v>39.520000000000003</v>
      </c>
      <c r="AI74">
        <v>39.520000000000003</v>
      </c>
      <c r="AJ74">
        <v>2.89</v>
      </c>
      <c r="AK74">
        <v>0</v>
      </c>
      <c r="AL74">
        <v>0.72</v>
      </c>
      <c r="AM74">
        <v>175.41</v>
      </c>
      <c r="AN74">
        <v>6.75</v>
      </c>
      <c r="AO74">
        <v>29.2</v>
      </c>
    </row>
    <row r="75" spans="7:41">
      <c r="G75" t="s">
        <v>117</v>
      </c>
      <c r="H75" s="74">
        <v>3.6100000000000003</v>
      </c>
      <c r="I75" s="47">
        <v>0</v>
      </c>
      <c r="J75" s="47">
        <v>180.38</v>
      </c>
      <c r="K75" s="47">
        <v>172.58</v>
      </c>
      <c r="L75" s="47">
        <v>6.75</v>
      </c>
      <c r="M75" s="75">
        <v>0</v>
      </c>
      <c r="N75" s="74">
        <v>0</v>
      </c>
      <c r="O75" s="47">
        <v>120.48</v>
      </c>
      <c r="P75" s="47">
        <v>0</v>
      </c>
      <c r="Q75" s="47">
        <v>0</v>
      </c>
      <c r="R75" s="47">
        <v>0</v>
      </c>
      <c r="S75" s="75">
        <v>0</v>
      </c>
      <c r="W75">
        <v>32</v>
      </c>
      <c r="X75">
        <v>0</v>
      </c>
      <c r="Y75">
        <v>12.41</v>
      </c>
      <c r="Z75">
        <v>39.520000000000003</v>
      </c>
      <c r="AA75">
        <v>12.41</v>
      </c>
      <c r="AB75">
        <v>120.48</v>
      </c>
      <c r="AC75">
        <v>32</v>
      </c>
      <c r="AD75">
        <v>0</v>
      </c>
      <c r="AE75">
        <v>4.97</v>
      </c>
      <c r="AF75">
        <v>0</v>
      </c>
      <c r="AG75">
        <v>0</v>
      </c>
      <c r="AH75">
        <v>39.520000000000003</v>
      </c>
      <c r="AI75">
        <v>39.520000000000003</v>
      </c>
      <c r="AJ75">
        <v>2.89</v>
      </c>
      <c r="AK75">
        <v>0</v>
      </c>
      <c r="AL75">
        <v>0.72</v>
      </c>
      <c r="AM75">
        <v>175.41</v>
      </c>
      <c r="AN75">
        <v>6.75</v>
      </c>
      <c r="AO75">
        <v>29.2</v>
      </c>
    </row>
    <row r="76" spans="7:41">
      <c r="G76" t="s">
        <v>118</v>
      </c>
      <c r="H76" s="74">
        <v>3.6100000000000003</v>
      </c>
      <c r="I76" s="47">
        <v>0</v>
      </c>
      <c r="J76" s="47">
        <v>180.38</v>
      </c>
      <c r="K76" s="47">
        <v>172.58</v>
      </c>
      <c r="L76" s="47">
        <v>6.75</v>
      </c>
      <c r="M76" s="75">
        <v>0</v>
      </c>
      <c r="N76" s="74">
        <v>0</v>
      </c>
      <c r="O76" s="47">
        <v>120.48</v>
      </c>
      <c r="P76" s="47">
        <v>0</v>
      </c>
      <c r="Q76" s="47">
        <v>0</v>
      </c>
      <c r="R76" s="47">
        <v>0</v>
      </c>
      <c r="S76" s="75">
        <v>0</v>
      </c>
      <c r="W76">
        <v>32</v>
      </c>
      <c r="X76">
        <v>0</v>
      </c>
      <c r="Y76">
        <v>12.41</v>
      </c>
      <c r="Z76">
        <v>39.520000000000003</v>
      </c>
      <c r="AA76">
        <v>12.41</v>
      </c>
      <c r="AB76">
        <v>120.48</v>
      </c>
      <c r="AC76">
        <v>32</v>
      </c>
      <c r="AD76">
        <v>0</v>
      </c>
      <c r="AE76">
        <v>4.97</v>
      </c>
      <c r="AF76">
        <v>0</v>
      </c>
      <c r="AG76">
        <v>0</v>
      </c>
      <c r="AH76">
        <v>39.520000000000003</v>
      </c>
      <c r="AI76">
        <v>39.520000000000003</v>
      </c>
      <c r="AJ76">
        <v>2.89</v>
      </c>
      <c r="AK76">
        <v>0</v>
      </c>
      <c r="AL76">
        <v>0.72</v>
      </c>
      <c r="AM76">
        <v>175.41</v>
      </c>
      <c r="AN76">
        <v>6.75</v>
      </c>
      <c r="AO76">
        <v>29.2</v>
      </c>
    </row>
    <row r="77" spans="7:41">
      <c r="G77" t="s">
        <v>119</v>
      </c>
      <c r="H77" s="74">
        <v>3.6100000000000003</v>
      </c>
      <c r="I77" s="47">
        <v>0</v>
      </c>
      <c r="J77" s="47">
        <v>180.38</v>
      </c>
      <c r="K77" s="47">
        <v>172.58</v>
      </c>
      <c r="L77" s="47">
        <v>6.75</v>
      </c>
      <c r="M77" s="75">
        <v>0</v>
      </c>
      <c r="N77" s="74">
        <v>0</v>
      </c>
      <c r="O77" s="47">
        <v>120.48</v>
      </c>
      <c r="P77" s="47">
        <v>0</v>
      </c>
      <c r="Q77" s="47">
        <v>0</v>
      </c>
      <c r="R77" s="47">
        <v>0</v>
      </c>
      <c r="S77" s="75">
        <v>0</v>
      </c>
      <c r="W77">
        <v>32</v>
      </c>
      <c r="X77">
        <v>0</v>
      </c>
      <c r="Y77">
        <v>12.41</v>
      </c>
      <c r="Z77">
        <v>39.520000000000003</v>
      </c>
      <c r="AA77">
        <v>12.41</v>
      </c>
      <c r="AB77">
        <v>120.48</v>
      </c>
      <c r="AC77">
        <v>32</v>
      </c>
      <c r="AD77">
        <v>0</v>
      </c>
      <c r="AE77">
        <v>4.97</v>
      </c>
      <c r="AF77">
        <v>0</v>
      </c>
      <c r="AG77">
        <v>0</v>
      </c>
      <c r="AH77">
        <v>39.520000000000003</v>
      </c>
      <c r="AI77">
        <v>39.520000000000003</v>
      </c>
      <c r="AJ77">
        <v>2.89</v>
      </c>
      <c r="AK77">
        <v>0</v>
      </c>
      <c r="AL77">
        <v>0.72</v>
      </c>
      <c r="AM77">
        <v>175.41</v>
      </c>
      <c r="AN77">
        <v>6.75</v>
      </c>
      <c r="AO77">
        <v>29.2</v>
      </c>
    </row>
    <row r="78" spans="7:41">
      <c r="G78" t="s">
        <v>120</v>
      </c>
      <c r="H78" s="74">
        <v>3.6100000000000003</v>
      </c>
      <c r="I78" s="47">
        <v>0</v>
      </c>
      <c r="J78" s="47">
        <v>180.38</v>
      </c>
      <c r="K78" s="47">
        <v>172.58</v>
      </c>
      <c r="L78" s="47">
        <v>6.75</v>
      </c>
      <c r="M78" s="75">
        <v>0</v>
      </c>
      <c r="N78" s="74">
        <v>0</v>
      </c>
      <c r="O78" s="47">
        <v>120.48</v>
      </c>
      <c r="P78" s="47">
        <v>0</v>
      </c>
      <c r="Q78" s="47">
        <v>0</v>
      </c>
      <c r="R78" s="47">
        <v>0</v>
      </c>
      <c r="S78" s="75">
        <v>0</v>
      </c>
      <c r="W78">
        <v>32</v>
      </c>
      <c r="X78">
        <v>0</v>
      </c>
      <c r="Y78">
        <v>12.41</v>
      </c>
      <c r="Z78">
        <v>39.520000000000003</v>
      </c>
      <c r="AA78">
        <v>12.41</v>
      </c>
      <c r="AB78">
        <v>120.48</v>
      </c>
      <c r="AC78">
        <v>32</v>
      </c>
      <c r="AD78">
        <v>0</v>
      </c>
      <c r="AE78">
        <v>4.97</v>
      </c>
      <c r="AF78">
        <v>0</v>
      </c>
      <c r="AG78">
        <v>0</v>
      </c>
      <c r="AH78">
        <v>39.520000000000003</v>
      </c>
      <c r="AI78">
        <v>39.520000000000003</v>
      </c>
      <c r="AJ78">
        <v>2.89</v>
      </c>
      <c r="AK78">
        <v>0</v>
      </c>
      <c r="AL78">
        <v>0.72</v>
      </c>
      <c r="AM78">
        <v>175.41</v>
      </c>
      <c r="AN78">
        <v>6.75</v>
      </c>
      <c r="AO78">
        <v>29.2</v>
      </c>
    </row>
    <row r="79" spans="7:41">
      <c r="G79" t="s">
        <v>121</v>
      </c>
      <c r="H79" s="74">
        <v>3.56</v>
      </c>
      <c r="I79" s="47">
        <v>0</v>
      </c>
      <c r="J79" s="47">
        <v>180.47</v>
      </c>
      <c r="K79" s="47">
        <v>172.58</v>
      </c>
      <c r="L79" s="47">
        <v>6.75</v>
      </c>
      <c r="M79" s="75">
        <v>0</v>
      </c>
      <c r="N79" s="74">
        <v>0</v>
      </c>
      <c r="O79" s="47">
        <v>120.48</v>
      </c>
      <c r="P79" s="47">
        <v>0</v>
      </c>
      <c r="Q79" s="47">
        <v>0</v>
      </c>
      <c r="R79" s="47">
        <v>0</v>
      </c>
      <c r="S79" s="75">
        <v>0</v>
      </c>
      <c r="W79">
        <v>32</v>
      </c>
      <c r="X79">
        <v>0</v>
      </c>
      <c r="Y79">
        <v>12.41</v>
      </c>
      <c r="Z79">
        <v>39.520000000000003</v>
      </c>
      <c r="AA79">
        <v>12.41</v>
      </c>
      <c r="AB79">
        <v>120.48</v>
      </c>
      <c r="AC79">
        <v>32</v>
      </c>
      <c r="AD79">
        <v>0</v>
      </c>
      <c r="AE79">
        <v>5.0599999999999996</v>
      </c>
      <c r="AF79">
        <v>0</v>
      </c>
      <c r="AG79">
        <v>0</v>
      </c>
      <c r="AH79">
        <v>39.520000000000003</v>
      </c>
      <c r="AI79">
        <v>39.520000000000003</v>
      </c>
      <c r="AJ79">
        <v>2.89</v>
      </c>
      <c r="AK79">
        <v>0</v>
      </c>
      <c r="AL79">
        <v>0.67</v>
      </c>
      <c r="AM79">
        <v>175.41</v>
      </c>
      <c r="AN79">
        <v>6.75</v>
      </c>
      <c r="AO79">
        <v>29.2</v>
      </c>
    </row>
    <row r="80" spans="7:41">
      <c r="G80" t="s">
        <v>122</v>
      </c>
      <c r="H80" s="74">
        <v>3.56</v>
      </c>
      <c r="I80" s="47">
        <v>0</v>
      </c>
      <c r="J80" s="47">
        <v>180.47</v>
      </c>
      <c r="K80" s="47">
        <v>172.58</v>
      </c>
      <c r="L80" s="47">
        <v>6.75</v>
      </c>
      <c r="M80" s="75">
        <v>0</v>
      </c>
      <c r="N80" s="74">
        <v>0</v>
      </c>
      <c r="O80" s="47">
        <v>120.48</v>
      </c>
      <c r="P80" s="47">
        <v>0</v>
      </c>
      <c r="Q80" s="47">
        <v>0</v>
      </c>
      <c r="R80" s="47">
        <v>0</v>
      </c>
      <c r="S80" s="75">
        <v>0</v>
      </c>
      <c r="W80">
        <v>32</v>
      </c>
      <c r="X80">
        <v>0</v>
      </c>
      <c r="Y80">
        <v>12.41</v>
      </c>
      <c r="Z80">
        <v>39.520000000000003</v>
      </c>
      <c r="AA80">
        <v>12.41</v>
      </c>
      <c r="AB80">
        <v>120.48</v>
      </c>
      <c r="AC80">
        <v>32</v>
      </c>
      <c r="AD80">
        <v>0</v>
      </c>
      <c r="AE80">
        <v>5.0599999999999996</v>
      </c>
      <c r="AF80">
        <v>0</v>
      </c>
      <c r="AG80">
        <v>0</v>
      </c>
      <c r="AH80">
        <v>39.520000000000003</v>
      </c>
      <c r="AI80">
        <v>39.520000000000003</v>
      </c>
      <c r="AJ80">
        <v>2.89</v>
      </c>
      <c r="AK80">
        <v>0</v>
      </c>
      <c r="AL80">
        <v>0.67</v>
      </c>
      <c r="AM80">
        <v>175.41</v>
      </c>
      <c r="AN80">
        <v>6.75</v>
      </c>
      <c r="AO80">
        <v>29.2</v>
      </c>
    </row>
    <row r="81" spans="7:41">
      <c r="G81" t="s">
        <v>123</v>
      </c>
      <c r="H81" s="74">
        <v>3.56</v>
      </c>
      <c r="I81" s="47">
        <v>0</v>
      </c>
      <c r="J81" s="47">
        <v>180.47</v>
      </c>
      <c r="K81" s="47">
        <v>172.58</v>
      </c>
      <c r="L81" s="47">
        <v>6.75</v>
      </c>
      <c r="M81" s="75">
        <v>0</v>
      </c>
      <c r="N81" s="74">
        <v>0</v>
      </c>
      <c r="O81" s="47">
        <v>120.48</v>
      </c>
      <c r="P81" s="47">
        <v>0</v>
      </c>
      <c r="Q81" s="47">
        <v>0</v>
      </c>
      <c r="R81" s="47">
        <v>0</v>
      </c>
      <c r="S81" s="75">
        <v>0</v>
      </c>
      <c r="W81">
        <v>32</v>
      </c>
      <c r="X81">
        <v>0</v>
      </c>
      <c r="Y81">
        <v>12.41</v>
      </c>
      <c r="Z81">
        <v>39.520000000000003</v>
      </c>
      <c r="AA81">
        <v>12.41</v>
      </c>
      <c r="AB81">
        <v>120.48</v>
      </c>
      <c r="AC81">
        <v>32</v>
      </c>
      <c r="AD81">
        <v>0</v>
      </c>
      <c r="AE81">
        <v>5.0599999999999996</v>
      </c>
      <c r="AF81">
        <v>0</v>
      </c>
      <c r="AG81">
        <v>0</v>
      </c>
      <c r="AH81">
        <v>39.520000000000003</v>
      </c>
      <c r="AI81">
        <v>39.520000000000003</v>
      </c>
      <c r="AJ81">
        <v>2.89</v>
      </c>
      <c r="AK81">
        <v>0</v>
      </c>
      <c r="AL81">
        <v>0.67</v>
      </c>
      <c r="AM81">
        <v>175.41</v>
      </c>
      <c r="AN81">
        <v>6.75</v>
      </c>
      <c r="AO81">
        <v>29.2</v>
      </c>
    </row>
    <row r="82" spans="7:41">
      <c r="G82" t="s">
        <v>124</v>
      </c>
      <c r="H82" s="74">
        <v>3.56</v>
      </c>
      <c r="I82" s="47">
        <v>0</v>
      </c>
      <c r="J82" s="47">
        <v>180.47</v>
      </c>
      <c r="K82" s="47">
        <v>172.58</v>
      </c>
      <c r="L82" s="47">
        <v>6.75</v>
      </c>
      <c r="M82" s="75">
        <v>0</v>
      </c>
      <c r="N82" s="74">
        <v>0</v>
      </c>
      <c r="O82" s="47">
        <v>120.48</v>
      </c>
      <c r="P82" s="47">
        <v>0</v>
      </c>
      <c r="Q82" s="47">
        <v>0</v>
      </c>
      <c r="R82" s="47">
        <v>0</v>
      </c>
      <c r="S82" s="75">
        <v>0</v>
      </c>
      <c r="W82">
        <v>32</v>
      </c>
      <c r="X82">
        <v>0</v>
      </c>
      <c r="Y82">
        <v>12.41</v>
      </c>
      <c r="Z82">
        <v>39.520000000000003</v>
      </c>
      <c r="AA82">
        <v>12.41</v>
      </c>
      <c r="AB82">
        <v>120.48</v>
      </c>
      <c r="AC82">
        <v>32</v>
      </c>
      <c r="AD82">
        <v>0</v>
      </c>
      <c r="AE82">
        <v>5.0599999999999996</v>
      </c>
      <c r="AF82">
        <v>0</v>
      </c>
      <c r="AG82">
        <v>0</v>
      </c>
      <c r="AH82">
        <v>39.520000000000003</v>
      </c>
      <c r="AI82">
        <v>39.520000000000003</v>
      </c>
      <c r="AJ82">
        <v>2.89</v>
      </c>
      <c r="AK82">
        <v>0</v>
      </c>
      <c r="AL82">
        <v>0.67</v>
      </c>
      <c r="AM82">
        <v>175.41</v>
      </c>
      <c r="AN82">
        <v>6.75</v>
      </c>
      <c r="AO82">
        <v>29.2</v>
      </c>
    </row>
    <row r="83" spans="7:41">
      <c r="G83" t="s">
        <v>125</v>
      </c>
      <c r="H83" s="74">
        <v>3.56</v>
      </c>
      <c r="I83" s="47">
        <v>0</v>
      </c>
      <c r="J83" s="47">
        <v>180.47</v>
      </c>
      <c r="K83" s="47">
        <v>172.58</v>
      </c>
      <c r="L83" s="47">
        <v>6.75</v>
      </c>
      <c r="M83" s="75">
        <v>0</v>
      </c>
      <c r="N83" s="74">
        <v>0</v>
      </c>
      <c r="O83" s="47">
        <v>192.76</v>
      </c>
      <c r="P83" s="47">
        <v>0</v>
      </c>
      <c r="Q83" s="47">
        <v>0</v>
      </c>
      <c r="R83" s="47">
        <v>0</v>
      </c>
      <c r="S83" s="75">
        <v>0</v>
      </c>
      <c r="W83">
        <v>31.5</v>
      </c>
      <c r="X83">
        <v>0</v>
      </c>
      <c r="Y83">
        <v>12.41</v>
      </c>
      <c r="Z83">
        <v>39.520000000000003</v>
      </c>
      <c r="AA83">
        <v>12.41</v>
      </c>
      <c r="AB83">
        <v>192.76</v>
      </c>
      <c r="AC83">
        <v>31.5</v>
      </c>
      <c r="AD83">
        <v>0</v>
      </c>
      <c r="AE83">
        <v>5.0599999999999996</v>
      </c>
      <c r="AF83">
        <v>0</v>
      </c>
      <c r="AG83">
        <v>0</v>
      </c>
      <c r="AH83">
        <v>39.520000000000003</v>
      </c>
      <c r="AI83">
        <v>39.520000000000003</v>
      </c>
      <c r="AJ83">
        <v>2.89</v>
      </c>
      <c r="AK83">
        <v>0</v>
      </c>
      <c r="AL83">
        <v>0.67</v>
      </c>
      <c r="AM83">
        <v>175.41</v>
      </c>
      <c r="AN83">
        <v>6.75</v>
      </c>
      <c r="AO83">
        <v>29.2</v>
      </c>
    </row>
    <row r="84" spans="7:41">
      <c r="G84" t="s">
        <v>126</v>
      </c>
      <c r="H84" s="74">
        <v>3.56</v>
      </c>
      <c r="I84" s="47">
        <v>0</v>
      </c>
      <c r="J84" s="47">
        <v>180.47</v>
      </c>
      <c r="K84" s="47">
        <v>172.58</v>
      </c>
      <c r="L84" s="47">
        <v>6.75</v>
      </c>
      <c r="M84" s="75">
        <v>0</v>
      </c>
      <c r="N84" s="74">
        <v>0</v>
      </c>
      <c r="O84" s="47">
        <v>192.76</v>
      </c>
      <c r="P84" s="47">
        <v>0</v>
      </c>
      <c r="Q84" s="47">
        <v>0</v>
      </c>
      <c r="R84" s="47">
        <v>0</v>
      </c>
      <c r="S84" s="75">
        <v>0</v>
      </c>
      <c r="W84">
        <v>31.5</v>
      </c>
      <c r="X84">
        <v>0</v>
      </c>
      <c r="Y84">
        <v>12.41</v>
      </c>
      <c r="Z84">
        <v>39.520000000000003</v>
      </c>
      <c r="AA84">
        <v>12.41</v>
      </c>
      <c r="AB84">
        <v>192.76</v>
      </c>
      <c r="AC84">
        <v>31.5</v>
      </c>
      <c r="AD84">
        <v>0</v>
      </c>
      <c r="AE84">
        <v>5.0599999999999996</v>
      </c>
      <c r="AF84">
        <v>0</v>
      </c>
      <c r="AG84">
        <v>0</v>
      </c>
      <c r="AH84">
        <v>39.520000000000003</v>
      </c>
      <c r="AI84">
        <v>39.520000000000003</v>
      </c>
      <c r="AJ84">
        <v>2.89</v>
      </c>
      <c r="AK84">
        <v>0</v>
      </c>
      <c r="AL84">
        <v>0.67</v>
      </c>
      <c r="AM84">
        <v>175.41</v>
      </c>
      <c r="AN84">
        <v>6.75</v>
      </c>
      <c r="AO84">
        <v>29.2</v>
      </c>
    </row>
    <row r="85" spans="7:41">
      <c r="G85" t="s">
        <v>127</v>
      </c>
      <c r="H85" s="74">
        <v>3.56</v>
      </c>
      <c r="I85" s="47">
        <v>0</v>
      </c>
      <c r="J85" s="47">
        <v>180.47</v>
      </c>
      <c r="K85" s="47">
        <v>172.58</v>
      </c>
      <c r="L85" s="47">
        <v>6.75</v>
      </c>
      <c r="M85" s="75">
        <v>0</v>
      </c>
      <c r="N85" s="74">
        <v>0</v>
      </c>
      <c r="O85" s="47">
        <v>192.76</v>
      </c>
      <c r="P85" s="47">
        <v>0</v>
      </c>
      <c r="Q85" s="47">
        <v>0</v>
      </c>
      <c r="R85" s="47">
        <v>0</v>
      </c>
      <c r="S85" s="75">
        <v>0</v>
      </c>
      <c r="W85">
        <v>32</v>
      </c>
      <c r="X85">
        <v>0</v>
      </c>
      <c r="Y85">
        <v>12.41</v>
      </c>
      <c r="Z85">
        <v>39.520000000000003</v>
      </c>
      <c r="AA85">
        <v>12.41</v>
      </c>
      <c r="AB85">
        <v>192.76</v>
      </c>
      <c r="AC85">
        <v>0</v>
      </c>
      <c r="AD85">
        <v>0</v>
      </c>
      <c r="AE85">
        <v>5.0599999999999996</v>
      </c>
      <c r="AF85">
        <v>0</v>
      </c>
      <c r="AG85">
        <v>0</v>
      </c>
      <c r="AH85">
        <v>39.520000000000003</v>
      </c>
      <c r="AI85">
        <v>39.520000000000003</v>
      </c>
      <c r="AJ85">
        <v>2.89</v>
      </c>
      <c r="AK85">
        <v>0</v>
      </c>
      <c r="AL85">
        <v>0.67</v>
      </c>
      <c r="AM85">
        <v>175.41</v>
      </c>
      <c r="AN85">
        <v>6.75</v>
      </c>
      <c r="AO85">
        <v>29.2</v>
      </c>
    </row>
    <row r="86" spans="7:41">
      <c r="G86" t="s">
        <v>128</v>
      </c>
      <c r="H86" s="74">
        <v>3.56</v>
      </c>
      <c r="I86" s="47">
        <v>0</v>
      </c>
      <c r="J86" s="47">
        <v>180.47</v>
      </c>
      <c r="K86" s="47">
        <v>172.58</v>
      </c>
      <c r="L86" s="47">
        <v>6.75</v>
      </c>
      <c r="M86" s="75">
        <v>0</v>
      </c>
      <c r="N86" s="74">
        <v>0</v>
      </c>
      <c r="O86" s="47">
        <v>192.76</v>
      </c>
      <c r="P86" s="47">
        <v>0</v>
      </c>
      <c r="Q86" s="47">
        <v>0</v>
      </c>
      <c r="R86" s="47">
        <v>0</v>
      </c>
      <c r="S86" s="75">
        <v>0</v>
      </c>
      <c r="W86">
        <v>32</v>
      </c>
      <c r="X86">
        <v>0</v>
      </c>
      <c r="Y86">
        <v>12.41</v>
      </c>
      <c r="Z86">
        <v>39.520000000000003</v>
      </c>
      <c r="AA86">
        <v>12.41</v>
      </c>
      <c r="AB86">
        <v>192.76</v>
      </c>
      <c r="AC86">
        <v>0</v>
      </c>
      <c r="AD86">
        <v>0</v>
      </c>
      <c r="AE86">
        <v>5.0599999999999996</v>
      </c>
      <c r="AF86">
        <v>0</v>
      </c>
      <c r="AG86">
        <v>0</v>
      </c>
      <c r="AH86">
        <v>39.520000000000003</v>
      </c>
      <c r="AI86">
        <v>39.520000000000003</v>
      </c>
      <c r="AJ86">
        <v>2.89</v>
      </c>
      <c r="AK86">
        <v>0</v>
      </c>
      <c r="AL86">
        <v>0.67</v>
      </c>
      <c r="AM86">
        <v>175.41</v>
      </c>
      <c r="AN86">
        <v>6.75</v>
      </c>
      <c r="AO86">
        <v>29.2</v>
      </c>
    </row>
    <row r="87" spans="7:41">
      <c r="G87" t="s">
        <v>129</v>
      </c>
      <c r="H87" s="74">
        <v>3.6100000000000003</v>
      </c>
      <c r="I87" s="47">
        <v>0</v>
      </c>
      <c r="J87" s="47">
        <v>180.38</v>
      </c>
      <c r="K87" s="47">
        <v>161.33999999999997</v>
      </c>
      <c r="L87" s="47">
        <v>6.75</v>
      </c>
      <c r="M87" s="75">
        <v>0</v>
      </c>
      <c r="N87" s="74">
        <v>0</v>
      </c>
      <c r="O87" s="47">
        <v>192.76</v>
      </c>
      <c r="P87" s="47">
        <v>0</v>
      </c>
      <c r="Q87" s="47">
        <v>0</v>
      </c>
      <c r="R87" s="47">
        <v>0</v>
      </c>
      <c r="S87" s="75">
        <v>0</v>
      </c>
      <c r="W87">
        <v>32</v>
      </c>
      <c r="X87">
        <v>0</v>
      </c>
      <c r="Y87">
        <v>12.41</v>
      </c>
      <c r="Z87">
        <v>37.229999999999997</v>
      </c>
      <c r="AA87">
        <v>12.41</v>
      </c>
      <c r="AB87">
        <v>192.76</v>
      </c>
      <c r="AC87">
        <v>0</v>
      </c>
      <c r="AD87">
        <v>0</v>
      </c>
      <c r="AE87">
        <v>4.97</v>
      </c>
      <c r="AF87">
        <v>0</v>
      </c>
      <c r="AG87">
        <v>0</v>
      </c>
      <c r="AH87">
        <v>37.229999999999997</v>
      </c>
      <c r="AI87">
        <v>37.229999999999997</v>
      </c>
      <c r="AJ87">
        <v>2.89</v>
      </c>
      <c r="AK87">
        <v>0</v>
      </c>
      <c r="AL87">
        <v>0.72</v>
      </c>
      <c r="AM87">
        <v>175.41</v>
      </c>
      <c r="AN87">
        <v>6.75</v>
      </c>
      <c r="AO87">
        <v>24.83</v>
      </c>
    </row>
    <row r="88" spans="7:41">
      <c r="G88" t="s">
        <v>130</v>
      </c>
      <c r="H88" s="74">
        <v>3.6100000000000003</v>
      </c>
      <c r="I88" s="47">
        <v>0</v>
      </c>
      <c r="J88" s="47">
        <v>180.38</v>
      </c>
      <c r="K88" s="47">
        <v>161.33999999999997</v>
      </c>
      <c r="L88" s="47">
        <v>6.75</v>
      </c>
      <c r="M88" s="75">
        <v>0</v>
      </c>
      <c r="N88" s="74">
        <v>0</v>
      </c>
      <c r="O88" s="47">
        <v>192.76</v>
      </c>
      <c r="P88" s="47">
        <v>0</v>
      </c>
      <c r="Q88" s="47">
        <v>0</v>
      </c>
      <c r="R88" s="47">
        <v>0</v>
      </c>
      <c r="S88" s="75">
        <v>0</v>
      </c>
      <c r="W88">
        <v>32</v>
      </c>
      <c r="X88">
        <v>0</v>
      </c>
      <c r="Y88">
        <v>12.41</v>
      </c>
      <c r="Z88">
        <v>37.229999999999997</v>
      </c>
      <c r="AA88">
        <v>12.41</v>
      </c>
      <c r="AB88">
        <v>192.76</v>
      </c>
      <c r="AC88">
        <v>0</v>
      </c>
      <c r="AD88">
        <v>0</v>
      </c>
      <c r="AE88">
        <v>4.97</v>
      </c>
      <c r="AF88">
        <v>0</v>
      </c>
      <c r="AG88">
        <v>0</v>
      </c>
      <c r="AH88">
        <v>37.229999999999997</v>
      </c>
      <c r="AI88">
        <v>37.229999999999997</v>
      </c>
      <c r="AJ88">
        <v>2.89</v>
      </c>
      <c r="AK88">
        <v>0</v>
      </c>
      <c r="AL88">
        <v>0.72</v>
      </c>
      <c r="AM88">
        <v>175.41</v>
      </c>
      <c r="AN88">
        <v>6.75</v>
      </c>
      <c r="AO88">
        <v>24.83</v>
      </c>
    </row>
    <row r="89" spans="7:41">
      <c r="G89" t="s">
        <v>131</v>
      </c>
      <c r="H89" s="74">
        <v>3.6100000000000003</v>
      </c>
      <c r="I89" s="47">
        <v>0</v>
      </c>
      <c r="J89" s="47">
        <v>180.38</v>
      </c>
      <c r="K89" s="47">
        <v>161.33999999999997</v>
      </c>
      <c r="L89" s="47">
        <v>6.75</v>
      </c>
      <c r="M89" s="75">
        <v>0</v>
      </c>
      <c r="N89" s="74">
        <v>0</v>
      </c>
      <c r="O89" s="47">
        <v>192.76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12.41</v>
      </c>
      <c r="Z89">
        <v>37.229999999999997</v>
      </c>
      <c r="AA89">
        <v>12.41</v>
      </c>
      <c r="AB89">
        <v>192.76</v>
      </c>
      <c r="AC89">
        <v>0</v>
      </c>
      <c r="AD89">
        <v>0</v>
      </c>
      <c r="AE89">
        <v>4.97</v>
      </c>
      <c r="AF89">
        <v>0</v>
      </c>
      <c r="AG89">
        <v>0</v>
      </c>
      <c r="AH89">
        <v>37.229999999999997</v>
      </c>
      <c r="AI89">
        <v>37.229999999999997</v>
      </c>
      <c r="AJ89">
        <v>2.89</v>
      </c>
      <c r="AK89">
        <v>0</v>
      </c>
      <c r="AL89">
        <v>0.72</v>
      </c>
      <c r="AM89">
        <v>175.41</v>
      </c>
      <c r="AN89">
        <v>6.75</v>
      </c>
      <c r="AO89">
        <v>24.83</v>
      </c>
    </row>
    <row r="90" spans="7:41">
      <c r="G90" t="s">
        <v>132</v>
      </c>
      <c r="H90" s="74">
        <v>3.6100000000000003</v>
      </c>
      <c r="I90" s="47">
        <v>0</v>
      </c>
      <c r="J90" s="47">
        <v>180.38</v>
      </c>
      <c r="K90" s="47">
        <v>161.33999999999997</v>
      </c>
      <c r="L90" s="47">
        <v>6.75</v>
      </c>
      <c r="M90" s="75">
        <v>0</v>
      </c>
      <c r="N90" s="74">
        <v>0</v>
      </c>
      <c r="O90" s="47">
        <v>192.76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12.41</v>
      </c>
      <c r="Z90">
        <v>37.229999999999997</v>
      </c>
      <c r="AA90">
        <v>12.41</v>
      </c>
      <c r="AB90">
        <v>192.76</v>
      </c>
      <c r="AC90">
        <v>0</v>
      </c>
      <c r="AD90">
        <v>0</v>
      </c>
      <c r="AE90">
        <v>4.97</v>
      </c>
      <c r="AF90">
        <v>0</v>
      </c>
      <c r="AG90">
        <v>0</v>
      </c>
      <c r="AH90">
        <v>37.229999999999997</v>
      </c>
      <c r="AI90">
        <v>37.229999999999997</v>
      </c>
      <c r="AJ90">
        <v>2.89</v>
      </c>
      <c r="AK90">
        <v>0</v>
      </c>
      <c r="AL90">
        <v>0.72</v>
      </c>
      <c r="AM90">
        <v>175.41</v>
      </c>
      <c r="AN90">
        <v>6.75</v>
      </c>
      <c r="AO90">
        <v>24.83</v>
      </c>
    </row>
    <row r="91" spans="7:41">
      <c r="G91" t="s">
        <v>133</v>
      </c>
      <c r="H91" s="74">
        <v>3.56</v>
      </c>
      <c r="I91" s="47">
        <v>0</v>
      </c>
      <c r="J91" s="47">
        <v>180.38</v>
      </c>
      <c r="K91" s="47">
        <v>161.33999999999997</v>
      </c>
      <c r="L91" s="47">
        <v>6.75</v>
      </c>
      <c r="M91" s="75">
        <v>0</v>
      </c>
      <c r="N91" s="74">
        <v>91.69</v>
      </c>
      <c r="O91" s="47">
        <v>223.32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91.69</v>
      </c>
      <c r="Y91">
        <v>12.41</v>
      </c>
      <c r="Z91">
        <v>37.229999999999997</v>
      </c>
      <c r="AA91">
        <v>12.41</v>
      </c>
      <c r="AB91">
        <v>192.76</v>
      </c>
      <c r="AC91">
        <v>0</v>
      </c>
      <c r="AD91">
        <v>30.56</v>
      </c>
      <c r="AE91">
        <v>4.97</v>
      </c>
      <c r="AF91">
        <v>0</v>
      </c>
      <c r="AG91">
        <v>0</v>
      </c>
      <c r="AH91">
        <v>37.229999999999997</v>
      </c>
      <c r="AI91">
        <v>37.229999999999997</v>
      </c>
      <c r="AJ91">
        <v>2.89</v>
      </c>
      <c r="AK91">
        <v>0</v>
      </c>
      <c r="AL91">
        <v>0.67</v>
      </c>
      <c r="AM91">
        <v>175.41</v>
      </c>
      <c r="AN91">
        <v>6.75</v>
      </c>
      <c r="AO91">
        <v>24.83</v>
      </c>
    </row>
    <row r="92" spans="7:41">
      <c r="G92" t="s">
        <v>134</v>
      </c>
      <c r="H92" s="74">
        <v>3.56</v>
      </c>
      <c r="I92" s="47">
        <v>0</v>
      </c>
      <c r="J92" s="47">
        <v>180.38</v>
      </c>
      <c r="K92" s="47">
        <v>161.33999999999997</v>
      </c>
      <c r="L92" s="47">
        <v>6.75</v>
      </c>
      <c r="M92" s="75">
        <v>0</v>
      </c>
      <c r="N92" s="74">
        <v>91.69</v>
      </c>
      <c r="O92" s="47">
        <v>223.32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91.69</v>
      </c>
      <c r="Y92">
        <v>12.41</v>
      </c>
      <c r="Z92">
        <v>37.229999999999997</v>
      </c>
      <c r="AA92">
        <v>12.41</v>
      </c>
      <c r="AB92">
        <v>192.76</v>
      </c>
      <c r="AC92">
        <v>0</v>
      </c>
      <c r="AD92">
        <v>30.56</v>
      </c>
      <c r="AE92">
        <v>4.97</v>
      </c>
      <c r="AF92">
        <v>0</v>
      </c>
      <c r="AG92">
        <v>0</v>
      </c>
      <c r="AH92">
        <v>37.229999999999997</v>
      </c>
      <c r="AI92">
        <v>37.229999999999997</v>
      </c>
      <c r="AJ92">
        <v>2.89</v>
      </c>
      <c r="AK92">
        <v>0</v>
      </c>
      <c r="AL92">
        <v>0.67</v>
      </c>
      <c r="AM92">
        <v>175.41</v>
      </c>
      <c r="AN92">
        <v>6.75</v>
      </c>
      <c r="AO92">
        <v>24.83</v>
      </c>
    </row>
    <row r="93" spans="7:41">
      <c r="G93" t="s">
        <v>135</v>
      </c>
      <c r="H93" s="74">
        <v>3.56</v>
      </c>
      <c r="I93" s="47">
        <v>0</v>
      </c>
      <c r="J93" s="47">
        <v>180.38</v>
      </c>
      <c r="K93" s="47">
        <v>161.33999999999997</v>
      </c>
      <c r="L93" s="47">
        <v>6.75</v>
      </c>
      <c r="M93" s="75">
        <v>0</v>
      </c>
      <c r="N93" s="74">
        <v>91.69</v>
      </c>
      <c r="O93" s="47">
        <v>223.32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91.69</v>
      </c>
      <c r="Y93">
        <v>12.41</v>
      </c>
      <c r="Z93">
        <v>37.229999999999997</v>
      </c>
      <c r="AA93">
        <v>12.41</v>
      </c>
      <c r="AB93">
        <v>192.76</v>
      </c>
      <c r="AC93">
        <v>0</v>
      </c>
      <c r="AD93">
        <v>30.56</v>
      </c>
      <c r="AE93">
        <v>4.97</v>
      </c>
      <c r="AF93">
        <v>0</v>
      </c>
      <c r="AG93">
        <v>0</v>
      </c>
      <c r="AH93">
        <v>37.229999999999997</v>
      </c>
      <c r="AI93">
        <v>37.229999999999997</v>
      </c>
      <c r="AJ93">
        <v>2.89</v>
      </c>
      <c r="AK93">
        <v>0</v>
      </c>
      <c r="AL93">
        <v>0.67</v>
      </c>
      <c r="AM93">
        <v>175.41</v>
      </c>
      <c r="AN93">
        <v>6.75</v>
      </c>
      <c r="AO93">
        <v>24.83</v>
      </c>
    </row>
    <row r="94" spans="7:41">
      <c r="G94" t="s">
        <v>136</v>
      </c>
      <c r="H94" s="74">
        <v>3.56</v>
      </c>
      <c r="I94" s="47">
        <v>0</v>
      </c>
      <c r="J94" s="47">
        <v>180.38</v>
      </c>
      <c r="K94" s="47">
        <v>161.33999999999997</v>
      </c>
      <c r="L94" s="47">
        <v>6.75</v>
      </c>
      <c r="M94" s="75">
        <v>0</v>
      </c>
      <c r="N94" s="74">
        <v>91.69</v>
      </c>
      <c r="O94" s="47">
        <v>223.32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91.69</v>
      </c>
      <c r="Y94">
        <v>12.41</v>
      </c>
      <c r="Z94">
        <v>37.229999999999997</v>
      </c>
      <c r="AA94">
        <v>12.41</v>
      </c>
      <c r="AB94">
        <v>192.76</v>
      </c>
      <c r="AC94">
        <v>0</v>
      </c>
      <c r="AD94">
        <v>30.56</v>
      </c>
      <c r="AE94">
        <v>4.97</v>
      </c>
      <c r="AF94">
        <v>0</v>
      </c>
      <c r="AG94">
        <v>0</v>
      </c>
      <c r="AH94">
        <v>37.229999999999997</v>
      </c>
      <c r="AI94">
        <v>37.229999999999997</v>
      </c>
      <c r="AJ94">
        <v>2.89</v>
      </c>
      <c r="AK94">
        <v>0</v>
      </c>
      <c r="AL94">
        <v>0.67</v>
      </c>
      <c r="AM94">
        <v>175.41</v>
      </c>
      <c r="AN94">
        <v>6.75</v>
      </c>
      <c r="AO94">
        <v>24.83</v>
      </c>
    </row>
    <row r="95" spans="7:41">
      <c r="G95" t="s">
        <v>137</v>
      </c>
      <c r="H95" s="74">
        <v>3.47</v>
      </c>
      <c r="I95" s="47">
        <v>0</v>
      </c>
      <c r="J95" s="47">
        <v>180.29</v>
      </c>
      <c r="K95" s="47">
        <v>161.33999999999997</v>
      </c>
      <c r="L95" s="47">
        <v>6.75</v>
      </c>
      <c r="M95" s="75">
        <v>0</v>
      </c>
      <c r="N95" s="74">
        <v>91.69</v>
      </c>
      <c r="O95" s="47">
        <v>223.32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91.69</v>
      </c>
      <c r="Y95">
        <v>12.41</v>
      </c>
      <c r="Z95">
        <v>37.229999999999997</v>
      </c>
      <c r="AA95">
        <v>12.41</v>
      </c>
      <c r="AB95">
        <v>192.76</v>
      </c>
      <c r="AC95">
        <v>0</v>
      </c>
      <c r="AD95">
        <v>30.56</v>
      </c>
      <c r="AE95">
        <v>4.88</v>
      </c>
      <c r="AF95">
        <v>0</v>
      </c>
      <c r="AG95">
        <v>0</v>
      </c>
      <c r="AH95">
        <v>37.229999999999997</v>
      </c>
      <c r="AI95">
        <v>37.229999999999997</v>
      </c>
      <c r="AJ95">
        <v>2.89</v>
      </c>
      <c r="AK95">
        <v>0</v>
      </c>
      <c r="AL95">
        <v>0.57999999999999996</v>
      </c>
      <c r="AM95">
        <v>175.41</v>
      </c>
      <c r="AN95">
        <v>6.75</v>
      </c>
      <c r="AO95">
        <v>24.83</v>
      </c>
    </row>
    <row r="96" spans="7:41">
      <c r="G96" t="s">
        <v>138</v>
      </c>
      <c r="H96" s="74">
        <v>3.47</v>
      </c>
      <c r="I96" s="47">
        <v>0</v>
      </c>
      <c r="J96" s="47">
        <v>180.29</v>
      </c>
      <c r="K96" s="47">
        <v>161.33999999999997</v>
      </c>
      <c r="L96" s="47">
        <v>6.75</v>
      </c>
      <c r="M96" s="75">
        <v>0</v>
      </c>
      <c r="N96" s="74">
        <v>91.69</v>
      </c>
      <c r="O96" s="47">
        <v>223.32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91.69</v>
      </c>
      <c r="Y96">
        <v>12.41</v>
      </c>
      <c r="Z96">
        <v>37.229999999999997</v>
      </c>
      <c r="AA96">
        <v>12.41</v>
      </c>
      <c r="AB96">
        <v>192.76</v>
      </c>
      <c r="AC96">
        <v>0</v>
      </c>
      <c r="AD96">
        <v>30.56</v>
      </c>
      <c r="AE96">
        <v>4.88</v>
      </c>
      <c r="AF96">
        <v>0</v>
      </c>
      <c r="AG96">
        <v>0</v>
      </c>
      <c r="AH96">
        <v>37.229999999999997</v>
      </c>
      <c r="AI96">
        <v>37.229999999999997</v>
      </c>
      <c r="AJ96">
        <v>2.89</v>
      </c>
      <c r="AK96">
        <v>0</v>
      </c>
      <c r="AL96">
        <v>0.57999999999999996</v>
      </c>
      <c r="AM96">
        <v>175.41</v>
      </c>
      <c r="AN96">
        <v>6.75</v>
      </c>
      <c r="AO96">
        <v>24.83</v>
      </c>
    </row>
    <row r="97" spans="1:133">
      <c r="G97" t="s">
        <v>139</v>
      </c>
      <c r="H97" s="74">
        <v>3.47</v>
      </c>
      <c r="I97" s="47">
        <v>0</v>
      </c>
      <c r="J97" s="47">
        <v>180.29</v>
      </c>
      <c r="K97" s="47">
        <v>161.33999999999997</v>
      </c>
      <c r="L97" s="47">
        <v>6.75</v>
      </c>
      <c r="M97" s="75">
        <v>0</v>
      </c>
      <c r="N97" s="74">
        <v>91.69</v>
      </c>
      <c r="O97" s="47">
        <v>223.32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91.69</v>
      </c>
      <c r="Y97">
        <v>12.41</v>
      </c>
      <c r="Z97">
        <v>37.229999999999997</v>
      </c>
      <c r="AA97">
        <v>12.41</v>
      </c>
      <c r="AB97">
        <v>192.76</v>
      </c>
      <c r="AC97">
        <v>0</v>
      </c>
      <c r="AD97">
        <v>30.56</v>
      </c>
      <c r="AE97">
        <v>4.88</v>
      </c>
      <c r="AF97">
        <v>0</v>
      </c>
      <c r="AG97">
        <v>0</v>
      </c>
      <c r="AH97">
        <v>37.229999999999997</v>
      </c>
      <c r="AI97">
        <v>37.229999999999997</v>
      </c>
      <c r="AJ97">
        <v>2.89</v>
      </c>
      <c r="AK97">
        <v>0</v>
      </c>
      <c r="AL97">
        <v>0.57999999999999996</v>
      </c>
      <c r="AM97">
        <v>175.41</v>
      </c>
      <c r="AN97">
        <v>6.75</v>
      </c>
      <c r="AO97">
        <v>24.83</v>
      </c>
    </row>
    <row r="98" spans="1:133">
      <c r="G98" t="s">
        <v>140</v>
      </c>
      <c r="H98" s="74">
        <v>3.47</v>
      </c>
      <c r="I98" s="47">
        <v>0</v>
      </c>
      <c r="J98" s="47">
        <v>180.29</v>
      </c>
      <c r="K98" s="47">
        <v>161.33999999999997</v>
      </c>
      <c r="L98" s="47">
        <v>6.75</v>
      </c>
      <c r="M98" s="75">
        <v>0</v>
      </c>
      <c r="N98" s="74">
        <v>91.69</v>
      </c>
      <c r="O98" s="47">
        <v>223.32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91.69</v>
      </c>
      <c r="Y98">
        <v>12.41</v>
      </c>
      <c r="Z98">
        <v>37.229999999999997</v>
      </c>
      <c r="AA98">
        <v>12.41</v>
      </c>
      <c r="AB98">
        <v>192.76</v>
      </c>
      <c r="AC98">
        <v>0</v>
      </c>
      <c r="AD98">
        <v>30.56</v>
      </c>
      <c r="AE98">
        <v>4.88</v>
      </c>
      <c r="AF98">
        <v>0</v>
      </c>
      <c r="AG98">
        <v>0</v>
      </c>
      <c r="AH98">
        <v>37.229999999999997</v>
      </c>
      <c r="AI98">
        <v>37.229999999999997</v>
      </c>
      <c r="AJ98">
        <v>2.89</v>
      </c>
      <c r="AK98">
        <v>0</v>
      </c>
      <c r="AL98">
        <v>0.57999999999999996</v>
      </c>
      <c r="AM98">
        <v>175.41</v>
      </c>
      <c r="AN98">
        <v>6.75</v>
      </c>
      <c r="AO98">
        <v>24.83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4.3278300000000023</v>
      </c>
      <c r="K99" s="70">
        <f t="shared" si="1"/>
        <v>4.3060575000000005</v>
      </c>
      <c r="L99" s="70">
        <f t="shared" si="1"/>
        <v>0.20791500000000002</v>
      </c>
      <c r="M99" s="70">
        <f t="shared" si="1"/>
        <v>0</v>
      </c>
      <c r="N99" s="69">
        <f t="shared" si="1"/>
        <v>0.73352000000000028</v>
      </c>
      <c r="O99" s="70">
        <f t="shared" si="1"/>
        <v>1.6419999999999995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0.47965000000000013</v>
      </c>
      <c r="X99">
        <f t="shared" si="1"/>
        <v>0.73352000000000028</v>
      </c>
      <c r="Y99">
        <f t="shared" si="1"/>
        <v>0.2978400000000001</v>
      </c>
      <c r="Z99">
        <f t="shared" si="1"/>
        <v>0.90268000000000015</v>
      </c>
      <c r="AA99">
        <f t="shared" si="1"/>
        <v>0.2978400000000001</v>
      </c>
      <c r="AB99">
        <f t="shared" si="1"/>
        <v>1.397520000000001</v>
      </c>
      <c r="AC99">
        <f t="shared" si="1"/>
        <v>0.46223500000000017</v>
      </c>
      <c r="AD99">
        <f t="shared" si="1"/>
        <v>0.24447999999999978</v>
      </c>
      <c r="AE99">
        <f t="shared" si="1"/>
        <v>0.11799</v>
      </c>
      <c r="AF99">
        <f t="shared" si="1"/>
        <v>6.1344999999999983E-2</v>
      </c>
      <c r="AG99">
        <f t="shared" si="1"/>
        <v>0.3275924999999999</v>
      </c>
      <c r="AH99">
        <f t="shared" si="1"/>
        <v>0.90268000000000015</v>
      </c>
      <c r="AI99">
        <f t="shared" si="1"/>
        <v>0.90268000000000015</v>
      </c>
      <c r="AJ99">
        <f t="shared" si="1"/>
        <v>6.9359999999999825E-2</v>
      </c>
      <c r="AK99">
        <f t="shared" si="1"/>
        <v>4.5914999999999977E-2</v>
      </c>
      <c r="AL99">
        <f t="shared" si="1"/>
        <v>1.661000000000001E-2</v>
      </c>
      <c r="AM99">
        <f t="shared" si="1"/>
        <v>4.2098399999999971</v>
      </c>
      <c r="AN99">
        <f t="shared" si="1"/>
        <v>0.16200000000000001</v>
      </c>
      <c r="AO99">
        <f t="shared" si="1"/>
        <v>0.61339999999999939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558</v>
      </c>
      <c r="X100" t="s">
        <v>563</v>
      </c>
      <c r="Y100" t="s">
        <v>562</v>
      </c>
      <c r="Z100" t="s">
        <v>549</v>
      </c>
      <c r="AA100" t="s">
        <v>547</v>
      </c>
      <c r="AB100" t="s">
        <v>553</v>
      </c>
      <c r="AC100" t="s">
        <v>555</v>
      </c>
      <c r="AD100" t="s">
        <v>557</v>
      </c>
      <c r="AE100" t="s">
        <v>560</v>
      </c>
      <c r="AF100" t="s">
        <v>545</v>
      </c>
      <c r="AG100" t="s">
        <v>543</v>
      </c>
      <c r="AH100" t="s">
        <v>573</v>
      </c>
      <c r="AI100" t="s">
        <v>575</v>
      </c>
      <c r="AJ100" t="s">
        <v>565</v>
      </c>
      <c r="AK100" t="s">
        <v>551</v>
      </c>
      <c r="AL100" t="s">
        <v>567</v>
      </c>
      <c r="AM100" t="s">
        <v>568</v>
      </c>
      <c r="AN100" t="s">
        <v>570</v>
      </c>
      <c r="AO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539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110.26</v>
      </c>
      <c r="I3" s="54">
        <v>149.38</v>
      </c>
      <c r="J3" s="54">
        <v>0</v>
      </c>
      <c r="K3" s="54">
        <v>0</v>
      </c>
      <c r="L3" s="54">
        <v>9.16</v>
      </c>
      <c r="M3" s="73">
        <v>0</v>
      </c>
      <c r="N3" s="72">
        <v>0</v>
      </c>
      <c r="O3" s="54">
        <v>0</v>
      </c>
      <c r="P3" s="54">
        <v>-45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108.91</v>
      </c>
      <c r="X3">
        <v>149.38</v>
      </c>
      <c r="Y3">
        <v>1.06</v>
      </c>
      <c r="Z3">
        <v>-1.5</v>
      </c>
      <c r="AA3">
        <v>9.16</v>
      </c>
      <c r="AB3">
        <v>0.28999999999999998</v>
      </c>
      <c r="AC3">
        <v>-45</v>
      </c>
    </row>
    <row r="4" spans="1:29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112.19000000000001</v>
      </c>
      <c r="I4" s="47">
        <v>139.74</v>
      </c>
      <c r="J4" s="47">
        <v>0</v>
      </c>
      <c r="K4" s="47">
        <v>0</v>
      </c>
      <c r="L4" s="47">
        <v>9.16</v>
      </c>
      <c r="M4" s="75">
        <v>0</v>
      </c>
      <c r="N4" s="74">
        <v>0</v>
      </c>
      <c r="O4" s="47">
        <v>0</v>
      </c>
      <c r="P4" s="47">
        <v>-45</v>
      </c>
      <c r="Q4" s="47">
        <v>0</v>
      </c>
      <c r="R4" s="47">
        <v>0</v>
      </c>
      <c r="S4" s="75">
        <v>0</v>
      </c>
      <c r="U4" s="74"/>
      <c r="V4" s="75"/>
      <c r="W4">
        <v>110.84</v>
      </c>
      <c r="X4">
        <v>139.74</v>
      </c>
      <c r="Y4">
        <v>1.06</v>
      </c>
      <c r="Z4">
        <v>-1.5</v>
      </c>
      <c r="AA4">
        <v>9.16</v>
      </c>
      <c r="AB4">
        <v>0.28999999999999998</v>
      </c>
      <c r="AC4">
        <v>-45</v>
      </c>
    </row>
    <row r="5" spans="1:29">
      <c r="A5" s="113" t="s">
        <v>538</v>
      </c>
      <c r="G5" t="s">
        <v>47</v>
      </c>
      <c r="H5" s="74">
        <v>77.490000000000009</v>
      </c>
      <c r="I5" s="47">
        <v>134.94</v>
      </c>
      <c r="J5" s="47">
        <v>0</v>
      </c>
      <c r="K5" s="47">
        <v>0</v>
      </c>
      <c r="L5" s="47">
        <v>8.67</v>
      </c>
      <c r="M5" s="75">
        <v>0</v>
      </c>
      <c r="N5" s="74">
        <v>0</v>
      </c>
      <c r="O5" s="47">
        <v>0</v>
      </c>
      <c r="P5" s="47">
        <v>-70</v>
      </c>
      <c r="Q5" s="47">
        <v>0</v>
      </c>
      <c r="R5" s="47">
        <v>0</v>
      </c>
      <c r="S5" s="75">
        <v>0</v>
      </c>
      <c r="U5" s="74"/>
      <c r="V5" s="75"/>
      <c r="W5">
        <v>76.14</v>
      </c>
      <c r="X5">
        <v>134.94</v>
      </c>
      <c r="Y5">
        <v>1.06</v>
      </c>
      <c r="Z5">
        <v>-1.5</v>
      </c>
      <c r="AA5">
        <v>8.67</v>
      </c>
      <c r="AB5">
        <v>0.28999999999999998</v>
      </c>
      <c r="AC5">
        <v>-70</v>
      </c>
    </row>
    <row r="6" spans="1:29">
      <c r="A6" t="s">
        <v>539</v>
      </c>
      <c r="G6" t="s">
        <v>48</v>
      </c>
      <c r="H6" s="74">
        <v>40.870000000000005</v>
      </c>
      <c r="I6" s="47">
        <v>134.93</v>
      </c>
      <c r="J6" s="47">
        <v>0</v>
      </c>
      <c r="K6" s="47">
        <v>0</v>
      </c>
      <c r="L6" s="47">
        <v>8.67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39.520000000000003</v>
      </c>
      <c r="X6">
        <v>134.93</v>
      </c>
      <c r="Y6">
        <v>1.06</v>
      </c>
      <c r="Z6">
        <v>-1.5</v>
      </c>
      <c r="AA6">
        <v>8.67</v>
      </c>
      <c r="AB6">
        <v>0.28999999999999998</v>
      </c>
      <c r="AC6">
        <v>0</v>
      </c>
    </row>
    <row r="7" spans="1:29">
      <c r="G7" t="s">
        <v>49</v>
      </c>
      <c r="H7" s="74">
        <v>1.35</v>
      </c>
      <c r="I7" s="47">
        <v>62.65</v>
      </c>
      <c r="J7" s="47">
        <v>0</v>
      </c>
      <c r="K7" s="47">
        <v>0</v>
      </c>
      <c r="L7" s="47">
        <v>8.67</v>
      </c>
      <c r="M7" s="75">
        <v>0</v>
      </c>
      <c r="N7" s="74">
        <v>0</v>
      </c>
      <c r="O7" s="47">
        <v>0</v>
      </c>
      <c r="P7" s="47">
        <v>-20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62.65</v>
      </c>
      <c r="Y7">
        <v>1.06</v>
      </c>
      <c r="Z7">
        <v>-1.5</v>
      </c>
      <c r="AA7">
        <v>8.67</v>
      </c>
      <c r="AB7">
        <v>0.28999999999999998</v>
      </c>
      <c r="AC7">
        <v>-20</v>
      </c>
    </row>
    <row r="8" spans="1:29">
      <c r="G8" t="s">
        <v>50</v>
      </c>
      <c r="H8" s="74">
        <v>1.35</v>
      </c>
      <c r="I8" s="47">
        <v>57.83</v>
      </c>
      <c r="J8" s="47">
        <v>0</v>
      </c>
      <c r="K8" s="47">
        <v>0</v>
      </c>
      <c r="L8" s="47">
        <v>8.67</v>
      </c>
      <c r="M8" s="75">
        <v>0</v>
      </c>
      <c r="N8" s="74">
        <v>0</v>
      </c>
      <c r="O8" s="47">
        <v>0</v>
      </c>
      <c r="P8" s="47">
        <v>-20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57.83</v>
      </c>
      <c r="Y8">
        <v>1.06</v>
      </c>
      <c r="Z8">
        <v>-1.5</v>
      </c>
      <c r="AA8">
        <v>8.67</v>
      </c>
      <c r="AB8">
        <v>0.28999999999999998</v>
      </c>
      <c r="AC8">
        <v>-20</v>
      </c>
    </row>
    <row r="9" spans="1:29">
      <c r="G9" t="s">
        <v>51</v>
      </c>
      <c r="H9" s="74">
        <v>1.35</v>
      </c>
      <c r="I9" s="47">
        <v>57.83</v>
      </c>
      <c r="J9" s="47">
        <v>0</v>
      </c>
      <c r="K9" s="47">
        <v>0</v>
      </c>
      <c r="L9" s="47">
        <v>7.23</v>
      </c>
      <c r="M9" s="75">
        <v>0</v>
      </c>
      <c r="N9" s="74">
        <v>0</v>
      </c>
      <c r="O9" s="47">
        <v>0</v>
      </c>
      <c r="P9" s="47">
        <v>-30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57.83</v>
      </c>
      <c r="Y9">
        <v>1.06</v>
      </c>
      <c r="Z9">
        <v>-1.5</v>
      </c>
      <c r="AA9">
        <v>7.23</v>
      </c>
      <c r="AB9">
        <v>0.28999999999999998</v>
      </c>
      <c r="AC9">
        <v>-30</v>
      </c>
    </row>
    <row r="10" spans="1:29">
      <c r="G10" t="s">
        <v>52</v>
      </c>
      <c r="H10" s="74">
        <v>48.58</v>
      </c>
      <c r="I10" s="47">
        <v>67.459999999999994</v>
      </c>
      <c r="J10" s="47">
        <v>0</v>
      </c>
      <c r="K10" s="47">
        <v>0</v>
      </c>
      <c r="L10" s="47">
        <v>6.75</v>
      </c>
      <c r="M10" s="75">
        <v>0</v>
      </c>
      <c r="N10" s="74">
        <v>0</v>
      </c>
      <c r="O10" s="47">
        <v>0</v>
      </c>
      <c r="P10" s="47">
        <v>-30</v>
      </c>
      <c r="Q10" s="47">
        <v>0</v>
      </c>
      <c r="R10" s="47">
        <v>0</v>
      </c>
      <c r="S10" s="75">
        <v>0</v>
      </c>
      <c r="U10" s="74"/>
      <c r="V10" s="75"/>
      <c r="W10">
        <v>47.23</v>
      </c>
      <c r="X10">
        <v>67.459999999999994</v>
      </c>
      <c r="Y10">
        <v>1.06</v>
      </c>
      <c r="Z10">
        <v>-1.5</v>
      </c>
      <c r="AA10">
        <v>6.75</v>
      </c>
      <c r="AB10">
        <v>0.28999999999999998</v>
      </c>
      <c r="AC10">
        <v>-30</v>
      </c>
    </row>
    <row r="11" spans="1:29">
      <c r="G11" t="s">
        <v>53</v>
      </c>
      <c r="H11" s="74">
        <v>66.88000000000001</v>
      </c>
      <c r="I11" s="47">
        <v>0</v>
      </c>
      <c r="J11" s="47">
        <v>0</v>
      </c>
      <c r="K11" s="47">
        <v>0</v>
      </c>
      <c r="L11" s="47">
        <v>6.75</v>
      </c>
      <c r="M11" s="75">
        <v>0</v>
      </c>
      <c r="N11" s="74">
        <v>0</v>
      </c>
      <c r="O11" s="47">
        <v>0</v>
      </c>
      <c r="P11" s="47">
        <v>-10</v>
      </c>
      <c r="Q11" s="47">
        <v>0</v>
      </c>
      <c r="R11" s="47">
        <v>0</v>
      </c>
      <c r="S11" s="75">
        <v>0</v>
      </c>
      <c r="U11" s="74"/>
      <c r="V11" s="75"/>
      <c r="W11">
        <v>65.53</v>
      </c>
      <c r="X11">
        <v>0</v>
      </c>
      <c r="Y11">
        <v>1.06</v>
      </c>
      <c r="Z11">
        <v>-1.5</v>
      </c>
      <c r="AA11">
        <v>6.75</v>
      </c>
      <c r="AB11">
        <v>0.28999999999999998</v>
      </c>
      <c r="AC11">
        <v>-10</v>
      </c>
    </row>
    <row r="12" spans="1:29">
      <c r="G12" t="s">
        <v>54</v>
      </c>
      <c r="H12" s="74">
        <v>90.02000000000001</v>
      </c>
      <c r="I12" s="47">
        <v>0</v>
      </c>
      <c r="J12" s="47">
        <v>0</v>
      </c>
      <c r="K12" s="47">
        <v>0</v>
      </c>
      <c r="L12" s="47">
        <v>6.75</v>
      </c>
      <c r="M12" s="75">
        <v>0</v>
      </c>
      <c r="N12" s="74">
        <v>0</v>
      </c>
      <c r="O12" s="47">
        <v>0</v>
      </c>
      <c r="P12" s="47">
        <v>-15</v>
      </c>
      <c r="Q12" s="47">
        <v>0</v>
      </c>
      <c r="R12" s="47">
        <v>0</v>
      </c>
      <c r="S12" s="75">
        <v>0</v>
      </c>
      <c r="U12" s="74"/>
      <c r="V12" s="75"/>
      <c r="W12">
        <v>88.67</v>
      </c>
      <c r="X12">
        <v>0</v>
      </c>
      <c r="Y12">
        <v>1.06</v>
      </c>
      <c r="Z12">
        <v>-1.5</v>
      </c>
      <c r="AA12">
        <v>6.75</v>
      </c>
      <c r="AB12">
        <v>0.28999999999999998</v>
      </c>
      <c r="AC12">
        <v>-15</v>
      </c>
    </row>
    <row r="13" spans="1:29">
      <c r="G13" t="s">
        <v>55</v>
      </c>
      <c r="H13" s="74">
        <v>106.4</v>
      </c>
      <c r="I13" s="47">
        <v>0</v>
      </c>
      <c r="J13" s="47">
        <v>0</v>
      </c>
      <c r="K13" s="47">
        <v>0</v>
      </c>
      <c r="L13" s="47">
        <v>6.75</v>
      </c>
      <c r="M13" s="75">
        <v>0</v>
      </c>
      <c r="N13" s="74">
        <v>0</v>
      </c>
      <c r="O13" s="47">
        <v>0</v>
      </c>
      <c r="P13" s="47">
        <v>-25</v>
      </c>
      <c r="Q13" s="47">
        <v>0</v>
      </c>
      <c r="R13" s="47">
        <v>0</v>
      </c>
      <c r="S13" s="75">
        <v>0</v>
      </c>
      <c r="U13" s="74"/>
      <c r="V13" s="75"/>
      <c r="W13">
        <v>105.05</v>
      </c>
      <c r="X13">
        <v>0</v>
      </c>
      <c r="Y13">
        <v>1.06</v>
      </c>
      <c r="Z13">
        <v>-1.5</v>
      </c>
      <c r="AA13">
        <v>6.75</v>
      </c>
      <c r="AB13">
        <v>0.28999999999999998</v>
      </c>
      <c r="AC13">
        <v>-25</v>
      </c>
    </row>
    <row r="14" spans="1:29">
      <c r="G14" t="s">
        <v>56</v>
      </c>
      <c r="H14" s="74">
        <v>128.57</v>
      </c>
      <c r="I14" s="47">
        <v>0</v>
      </c>
      <c r="J14" s="47">
        <v>0</v>
      </c>
      <c r="K14" s="47">
        <v>0</v>
      </c>
      <c r="L14" s="47">
        <v>6.75</v>
      </c>
      <c r="M14" s="75">
        <v>0</v>
      </c>
      <c r="N14" s="74">
        <v>0</v>
      </c>
      <c r="O14" s="47">
        <v>0</v>
      </c>
      <c r="P14" s="47">
        <v>-10</v>
      </c>
      <c r="Q14" s="47">
        <v>0</v>
      </c>
      <c r="R14" s="47">
        <v>0</v>
      </c>
      <c r="S14" s="75">
        <v>0</v>
      </c>
      <c r="U14" s="74"/>
      <c r="V14" s="75"/>
      <c r="W14">
        <v>127.22</v>
      </c>
      <c r="X14">
        <v>0</v>
      </c>
      <c r="Y14">
        <v>1.06</v>
      </c>
      <c r="Z14">
        <v>-1.5</v>
      </c>
      <c r="AA14">
        <v>6.75</v>
      </c>
      <c r="AB14">
        <v>0.28999999999999998</v>
      </c>
      <c r="AC14">
        <v>-10</v>
      </c>
    </row>
    <row r="15" spans="1:29">
      <c r="G15" t="s">
        <v>57</v>
      </c>
      <c r="H15" s="74">
        <v>104.47000000000001</v>
      </c>
      <c r="I15" s="47">
        <v>0</v>
      </c>
      <c r="J15" s="47">
        <v>0</v>
      </c>
      <c r="K15" s="47">
        <v>0</v>
      </c>
      <c r="L15" s="47">
        <v>6.75</v>
      </c>
      <c r="M15" s="75">
        <v>0</v>
      </c>
      <c r="N15" s="74">
        <v>0</v>
      </c>
      <c r="O15" s="47">
        <v>0</v>
      </c>
      <c r="P15" s="47">
        <v>-25</v>
      </c>
      <c r="Q15" s="47">
        <v>0</v>
      </c>
      <c r="R15" s="47">
        <v>0</v>
      </c>
      <c r="S15" s="75">
        <v>0</v>
      </c>
      <c r="U15" s="74"/>
      <c r="V15" s="75"/>
      <c r="W15">
        <v>103.12</v>
      </c>
      <c r="X15">
        <v>0</v>
      </c>
      <c r="Y15">
        <v>1.06</v>
      </c>
      <c r="Z15">
        <v>-1.5</v>
      </c>
      <c r="AA15">
        <v>6.75</v>
      </c>
      <c r="AB15">
        <v>0.28999999999999998</v>
      </c>
      <c r="AC15">
        <v>-25</v>
      </c>
    </row>
    <row r="16" spans="1:29">
      <c r="G16" t="s">
        <v>58</v>
      </c>
      <c r="H16" s="74">
        <v>91.940000000000012</v>
      </c>
      <c r="I16" s="47">
        <v>0</v>
      </c>
      <c r="J16" s="47">
        <v>0</v>
      </c>
      <c r="K16" s="47">
        <v>0</v>
      </c>
      <c r="L16" s="47">
        <v>6.75</v>
      </c>
      <c r="M16" s="75">
        <v>0</v>
      </c>
      <c r="N16" s="74">
        <v>0</v>
      </c>
      <c r="O16" s="47">
        <v>0</v>
      </c>
      <c r="P16" s="47">
        <v>-30</v>
      </c>
      <c r="Q16" s="47">
        <v>0</v>
      </c>
      <c r="R16" s="47">
        <v>0</v>
      </c>
      <c r="S16" s="75">
        <v>0</v>
      </c>
      <c r="U16" s="74"/>
      <c r="V16" s="75"/>
      <c r="W16">
        <v>90.59</v>
      </c>
      <c r="X16">
        <v>0</v>
      </c>
      <c r="Y16">
        <v>1.06</v>
      </c>
      <c r="Z16">
        <v>-1.5</v>
      </c>
      <c r="AA16">
        <v>6.75</v>
      </c>
      <c r="AB16">
        <v>0.28999999999999998</v>
      </c>
      <c r="AC16">
        <v>-30</v>
      </c>
    </row>
    <row r="17" spans="7:29">
      <c r="G17" t="s">
        <v>59</v>
      </c>
      <c r="H17" s="74">
        <v>76.52000000000001</v>
      </c>
      <c r="I17" s="47">
        <v>0</v>
      </c>
      <c r="J17" s="47">
        <v>0</v>
      </c>
      <c r="K17" s="47">
        <v>0</v>
      </c>
      <c r="L17" s="47">
        <v>6.75</v>
      </c>
      <c r="M17" s="75">
        <v>0</v>
      </c>
      <c r="N17" s="74">
        <v>0</v>
      </c>
      <c r="O17" s="47">
        <v>0</v>
      </c>
      <c r="P17" s="47">
        <v>-35</v>
      </c>
      <c r="Q17" s="47">
        <v>0</v>
      </c>
      <c r="R17" s="47">
        <v>0</v>
      </c>
      <c r="S17" s="75">
        <v>0</v>
      </c>
      <c r="U17" s="74"/>
      <c r="V17" s="75"/>
      <c r="W17">
        <v>75.17</v>
      </c>
      <c r="X17">
        <v>0</v>
      </c>
      <c r="Y17">
        <v>1.06</v>
      </c>
      <c r="Z17">
        <v>-1.5</v>
      </c>
      <c r="AA17">
        <v>6.75</v>
      </c>
      <c r="AB17">
        <v>0.28999999999999998</v>
      </c>
      <c r="AC17">
        <v>-35</v>
      </c>
    </row>
    <row r="18" spans="7:29">
      <c r="G18" t="s">
        <v>60</v>
      </c>
      <c r="H18" s="74">
        <v>73.63000000000001</v>
      </c>
      <c r="I18" s="47">
        <v>0</v>
      </c>
      <c r="J18" s="47">
        <v>0</v>
      </c>
      <c r="K18" s="47">
        <v>0</v>
      </c>
      <c r="L18" s="47">
        <v>6.75</v>
      </c>
      <c r="M18" s="75">
        <v>0</v>
      </c>
      <c r="N18" s="74">
        <v>0</v>
      </c>
      <c r="O18" s="47">
        <v>0</v>
      </c>
      <c r="P18" s="47">
        <v>-40</v>
      </c>
      <c r="Q18" s="47">
        <v>0</v>
      </c>
      <c r="R18" s="47">
        <v>0</v>
      </c>
      <c r="S18" s="75">
        <v>0</v>
      </c>
      <c r="U18" s="74"/>
      <c r="V18" s="75"/>
      <c r="W18">
        <v>72.28</v>
      </c>
      <c r="X18">
        <v>0</v>
      </c>
      <c r="Y18">
        <v>1.06</v>
      </c>
      <c r="Z18">
        <v>-1.5</v>
      </c>
      <c r="AA18">
        <v>6.75</v>
      </c>
      <c r="AB18">
        <v>0.28999999999999998</v>
      </c>
      <c r="AC18">
        <v>-40</v>
      </c>
    </row>
    <row r="19" spans="7:29">
      <c r="G19" t="s">
        <v>61</v>
      </c>
      <c r="H19" s="74">
        <v>59.17</v>
      </c>
      <c r="I19" s="47">
        <v>0</v>
      </c>
      <c r="J19" s="47">
        <v>0</v>
      </c>
      <c r="K19" s="47">
        <v>0</v>
      </c>
      <c r="L19" s="47">
        <v>6.75</v>
      </c>
      <c r="M19" s="75">
        <v>0</v>
      </c>
      <c r="N19" s="74">
        <v>0</v>
      </c>
      <c r="O19" s="47">
        <v>0</v>
      </c>
      <c r="P19" s="47">
        <v>-45</v>
      </c>
      <c r="Q19" s="47">
        <v>0</v>
      </c>
      <c r="R19" s="47">
        <v>0</v>
      </c>
      <c r="S19" s="75">
        <v>0</v>
      </c>
      <c r="U19" s="74"/>
      <c r="V19" s="75"/>
      <c r="W19">
        <v>57.82</v>
      </c>
      <c r="X19">
        <v>0</v>
      </c>
      <c r="Y19">
        <v>1.06</v>
      </c>
      <c r="Z19">
        <v>-1.5</v>
      </c>
      <c r="AA19">
        <v>6.75</v>
      </c>
      <c r="AB19">
        <v>0.28999999999999998</v>
      </c>
      <c r="AC19">
        <v>-45</v>
      </c>
    </row>
    <row r="20" spans="7:29">
      <c r="G20" t="s">
        <v>62</v>
      </c>
      <c r="H20" s="74">
        <v>59.18</v>
      </c>
      <c r="I20" s="47">
        <v>0</v>
      </c>
      <c r="J20" s="47">
        <v>0</v>
      </c>
      <c r="K20" s="47">
        <v>0</v>
      </c>
      <c r="L20" s="47">
        <v>6.84</v>
      </c>
      <c r="M20" s="75">
        <v>0</v>
      </c>
      <c r="N20" s="74">
        <v>0</v>
      </c>
      <c r="O20" s="47">
        <v>0</v>
      </c>
      <c r="P20" s="47">
        <v>-50</v>
      </c>
      <c r="Q20" s="47">
        <v>0</v>
      </c>
      <c r="R20" s="47">
        <v>0</v>
      </c>
      <c r="S20" s="75">
        <v>0</v>
      </c>
      <c r="U20" s="74"/>
      <c r="V20" s="75"/>
      <c r="W20">
        <v>57.83</v>
      </c>
      <c r="X20">
        <v>0</v>
      </c>
      <c r="Y20">
        <v>1.06</v>
      </c>
      <c r="Z20">
        <v>-1.5</v>
      </c>
      <c r="AA20">
        <v>6.84</v>
      </c>
      <c r="AB20">
        <v>0.28999999999999998</v>
      </c>
      <c r="AC20">
        <v>-50</v>
      </c>
    </row>
    <row r="21" spans="7:29">
      <c r="G21" t="s">
        <v>63</v>
      </c>
      <c r="H21" s="74">
        <v>88.09</v>
      </c>
      <c r="I21" s="47">
        <v>0</v>
      </c>
      <c r="J21" s="47">
        <v>0</v>
      </c>
      <c r="K21" s="47">
        <v>0</v>
      </c>
      <c r="L21" s="47">
        <v>7.04</v>
      </c>
      <c r="M21" s="75">
        <v>0</v>
      </c>
      <c r="N21" s="74">
        <v>0</v>
      </c>
      <c r="O21" s="47">
        <v>0</v>
      </c>
      <c r="P21" s="47">
        <v>-65</v>
      </c>
      <c r="Q21" s="47">
        <v>0</v>
      </c>
      <c r="R21" s="47">
        <v>0</v>
      </c>
      <c r="S21" s="75">
        <v>0</v>
      </c>
      <c r="U21" s="74"/>
      <c r="V21" s="75"/>
      <c r="W21">
        <v>86.74</v>
      </c>
      <c r="X21">
        <v>0</v>
      </c>
      <c r="Y21">
        <v>1.06</v>
      </c>
      <c r="Z21">
        <v>-1.5</v>
      </c>
      <c r="AA21">
        <v>7.04</v>
      </c>
      <c r="AB21">
        <v>0.28999999999999998</v>
      </c>
      <c r="AC21">
        <v>-65</v>
      </c>
    </row>
    <row r="22" spans="7:29">
      <c r="G22" t="s">
        <v>64</v>
      </c>
      <c r="H22" s="74">
        <v>87.13000000000001</v>
      </c>
      <c r="I22" s="47">
        <v>0</v>
      </c>
      <c r="J22" s="47">
        <v>0</v>
      </c>
      <c r="K22" s="47">
        <v>0</v>
      </c>
      <c r="L22" s="47">
        <v>7.71</v>
      </c>
      <c r="M22" s="75">
        <v>0</v>
      </c>
      <c r="N22" s="74">
        <v>0</v>
      </c>
      <c r="O22" s="47">
        <v>0</v>
      </c>
      <c r="P22" s="47">
        <v>-50</v>
      </c>
      <c r="Q22" s="47">
        <v>0</v>
      </c>
      <c r="R22" s="47">
        <v>0</v>
      </c>
      <c r="S22" s="75">
        <v>0</v>
      </c>
      <c r="U22" s="74"/>
      <c r="V22" s="75"/>
      <c r="W22">
        <v>85.78</v>
      </c>
      <c r="X22">
        <v>0</v>
      </c>
      <c r="Y22">
        <v>1.06</v>
      </c>
      <c r="Z22">
        <v>-1.5</v>
      </c>
      <c r="AA22">
        <v>7.71</v>
      </c>
      <c r="AB22">
        <v>0.28999999999999998</v>
      </c>
      <c r="AC22">
        <v>-50</v>
      </c>
    </row>
    <row r="23" spans="7:29">
      <c r="G23" t="s">
        <v>65</v>
      </c>
      <c r="H23" s="74">
        <v>89.050000000000011</v>
      </c>
      <c r="I23" s="47">
        <v>0</v>
      </c>
      <c r="J23" s="47">
        <v>0</v>
      </c>
      <c r="K23" s="47">
        <v>0</v>
      </c>
      <c r="L23" s="47">
        <v>8.48</v>
      </c>
      <c r="M23" s="75">
        <v>0</v>
      </c>
      <c r="N23" s="74">
        <v>0</v>
      </c>
      <c r="O23" s="47">
        <v>0</v>
      </c>
      <c r="P23" s="47">
        <v>-70</v>
      </c>
      <c r="Q23" s="47">
        <v>0</v>
      </c>
      <c r="R23" s="47">
        <v>0</v>
      </c>
      <c r="S23" s="75">
        <v>0</v>
      </c>
      <c r="U23" s="74"/>
      <c r="V23" s="75"/>
      <c r="W23">
        <v>87.7</v>
      </c>
      <c r="X23">
        <v>0</v>
      </c>
      <c r="Y23">
        <v>1.06</v>
      </c>
      <c r="Z23">
        <v>-1.5</v>
      </c>
      <c r="AA23">
        <v>8.48</v>
      </c>
      <c r="AB23">
        <v>0.28999999999999998</v>
      </c>
      <c r="AC23">
        <v>-70</v>
      </c>
    </row>
    <row r="24" spans="7:29">
      <c r="G24" t="s">
        <v>66</v>
      </c>
      <c r="H24" s="74">
        <v>89.06</v>
      </c>
      <c r="I24" s="47">
        <v>0</v>
      </c>
      <c r="J24" s="47">
        <v>0</v>
      </c>
      <c r="K24" s="47">
        <v>0</v>
      </c>
      <c r="L24" s="47">
        <v>10.6</v>
      </c>
      <c r="M24" s="75">
        <v>0</v>
      </c>
      <c r="N24" s="74">
        <v>0</v>
      </c>
      <c r="O24" s="47">
        <v>0</v>
      </c>
      <c r="P24" s="47">
        <v>-55</v>
      </c>
      <c r="Q24" s="47">
        <v>0</v>
      </c>
      <c r="R24" s="47">
        <v>0</v>
      </c>
      <c r="S24" s="75">
        <v>0</v>
      </c>
      <c r="U24" s="74"/>
      <c r="V24" s="75"/>
      <c r="W24">
        <v>87.71</v>
      </c>
      <c r="X24">
        <v>0</v>
      </c>
      <c r="Y24">
        <v>1.06</v>
      </c>
      <c r="Z24">
        <v>-1.5</v>
      </c>
      <c r="AA24">
        <v>10.6</v>
      </c>
      <c r="AB24">
        <v>0.28999999999999998</v>
      </c>
      <c r="AC24">
        <v>-55</v>
      </c>
    </row>
    <row r="25" spans="7:29">
      <c r="G25" t="s">
        <v>67</v>
      </c>
      <c r="H25" s="74">
        <v>71.710000000000008</v>
      </c>
      <c r="I25" s="47">
        <v>0</v>
      </c>
      <c r="J25" s="47">
        <v>0</v>
      </c>
      <c r="K25" s="47">
        <v>0</v>
      </c>
      <c r="L25" s="47">
        <v>10.6</v>
      </c>
      <c r="M25" s="75">
        <v>0</v>
      </c>
      <c r="N25" s="74">
        <v>0</v>
      </c>
      <c r="O25" s="47">
        <v>0</v>
      </c>
      <c r="P25" s="47">
        <v>-65</v>
      </c>
      <c r="Q25" s="47">
        <v>0</v>
      </c>
      <c r="R25" s="47">
        <v>0</v>
      </c>
      <c r="S25" s="75">
        <v>0</v>
      </c>
      <c r="U25" s="74"/>
      <c r="V25" s="75"/>
      <c r="W25">
        <v>70.36</v>
      </c>
      <c r="X25">
        <v>0</v>
      </c>
      <c r="Y25">
        <v>1.06</v>
      </c>
      <c r="Z25">
        <v>-1.5</v>
      </c>
      <c r="AA25">
        <v>10.6</v>
      </c>
      <c r="AB25">
        <v>0.28999999999999998</v>
      </c>
      <c r="AC25">
        <v>-65</v>
      </c>
    </row>
    <row r="26" spans="7:29">
      <c r="G26" t="s">
        <v>68</v>
      </c>
      <c r="H26" s="74">
        <v>76.52000000000001</v>
      </c>
      <c r="I26" s="47">
        <v>0</v>
      </c>
      <c r="J26" s="47">
        <v>0</v>
      </c>
      <c r="K26" s="47">
        <v>0</v>
      </c>
      <c r="L26" s="47">
        <v>12.05</v>
      </c>
      <c r="M26" s="75">
        <v>0</v>
      </c>
      <c r="N26" s="74">
        <v>0</v>
      </c>
      <c r="O26" s="47">
        <v>0</v>
      </c>
      <c r="P26" s="47">
        <v>-65</v>
      </c>
      <c r="Q26" s="47">
        <v>0</v>
      </c>
      <c r="R26" s="47">
        <v>0</v>
      </c>
      <c r="S26" s="75">
        <v>0</v>
      </c>
      <c r="U26" s="74"/>
      <c r="V26" s="75"/>
      <c r="W26">
        <v>75.17</v>
      </c>
      <c r="X26">
        <v>0</v>
      </c>
      <c r="Y26">
        <v>1.06</v>
      </c>
      <c r="Z26">
        <v>-1.5</v>
      </c>
      <c r="AA26">
        <v>12.05</v>
      </c>
      <c r="AB26">
        <v>0.28999999999999998</v>
      </c>
      <c r="AC26">
        <v>-65</v>
      </c>
    </row>
    <row r="27" spans="7:29">
      <c r="G27" t="s">
        <v>69</v>
      </c>
      <c r="H27" s="74">
        <v>73.640000000000015</v>
      </c>
      <c r="I27" s="47">
        <v>0</v>
      </c>
      <c r="J27" s="47">
        <v>0</v>
      </c>
      <c r="K27" s="47">
        <v>0</v>
      </c>
      <c r="L27" s="47">
        <v>13.01</v>
      </c>
      <c r="M27" s="75">
        <v>0</v>
      </c>
      <c r="N27" s="74">
        <v>0</v>
      </c>
      <c r="O27" s="47">
        <v>0</v>
      </c>
      <c r="P27" s="47">
        <v>-90</v>
      </c>
      <c r="Q27" s="47">
        <v>0</v>
      </c>
      <c r="R27" s="47">
        <v>0</v>
      </c>
      <c r="S27" s="75">
        <v>0</v>
      </c>
      <c r="U27" s="74"/>
      <c r="V27" s="75"/>
      <c r="W27">
        <v>72.290000000000006</v>
      </c>
      <c r="X27">
        <v>0</v>
      </c>
      <c r="Y27">
        <v>1.06</v>
      </c>
      <c r="Z27">
        <v>-1.5</v>
      </c>
      <c r="AA27">
        <v>13.01</v>
      </c>
      <c r="AB27">
        <v>0.28999999999999998</v>
      </c>
      <c r="AC27">
        <v>-90</v>
      </c>
    </row>
    <row r="28" spans="7:29">
      <c r="G28" t="s">
        <v>70</v>
      </c>
      <c r="H28" s="74">
        <v>58.21</v>
      </c>
      <c r="I28" s="47">
        <v>0</v>
      </c>
      <c r="J28" s="47">
        <v>0</v>
      </c>
      <c r="K28" s="47">
        <v>0</v>
      </c>
      <c r="L28" s="47">
        <v>13.3</v>
      </c>
      <c r="M28" s="75">
        <v>0</v>
      </c>
      <c r="N28" s="74">
        <v>0</v>
      </c>
      <c r="O28" s="47">
        <v>0</v>
      </c>
      <c r="P28" s="47">
        <v>-85</v>
      </c>
      <c r="Q28" s="47">
        <v>0</v>
      </c>
      <c r="R28" s="47">
        <v>0</v>
      </c>
      <c r="S28" s="75">
        <v>0</v>
      </c>
      <c r="U28" s="74"/>
      <c r="V28" s="75"/>
      <c r="W28">
        <v>56.86</v>
      </c>
      <c r="X28">
        <v>0</v>
      </c>
      <c r="Y28">
        <v>1.06</v>
      </c>
      <c r="Z28">
        <v>-1.5</v>
      </c>
      <c r="AA28">
        <v>13.3</v>
      </c>
      <c r="AB28">
        <v>0.28999999999999998</v>
      </c>
      <c r="AC28">
        <v>-85</v>
      </c>
    </row>
    <row r="29" spans="7:29">
      <c r="G29" t="s">
        <v>71</v>
      </c>
      <c r="H29" s="74">
        <v>63.03</v>
      </c>
      <c r="I29" s="47">
        <v>0</v>
      </c>
      <c r="J29" s="47">
        <v>0</v>
      </c>
      <c r="K29" s="47">
        <v>0</v>
      </c>
      <c r="L29" s="47">
        <v>13.98</v>
      </c>
      <c r="M29" s="75">
        <v>0</v>
      </c>
      <c r="N29" s="74">
        <v>0</v>
      </c>
      <c r="O29" s="47">
        <v>0</v>
      </c>
      <c r="P29" s="47">
        <v>-85</v>
      </c>
      <c r="Q29" s="47">
        <v>0</v>
      </c>
      <c r="R29" s="47">
        <v>0</v>
      </c>
      <c r="S29" s="75">
        <v>0</v>
      </c>
      <c r="U29" s="74"/>
      <c r="V29" s="75"/>
      <c r="W29">
        <v>61.68</v>
      </c>
      <c r="X29">
        <v>0</v>
      </c>
      <c r="Y29">
        <v>1.06</v>
      </c>
      <c r="Z29">
        <v>-1.5</v>
      </c>
      <c r="AA29">
        <v>13.98</v>
      </c>
      <c r="AB29">
        <v>0.28999999999999998</v>
      </c>
      <c r="AC29">
        <v>-85</v>
      </c>
    </row>
    <row r="30" spans="7:29">
      <c r="G30" t="s">
        <v>72</v>
      </c>
      <c r="H30" s="74">
        <v>71.7</v>
      </c>
      <c r="I30" s="47">
        <v>0</v>
      </c>
      <c r="J30" s="47">
        <v>0</v>
      </c>
      <c r="K30" s="47">
        <v>0</v>
      </c>
      <c r="L30" s="47">
        <v>13.98</v>
      </c>
      <c r="M30" s="75">
        <v>0</v>
      </c>
      <c r="N30" s="74">
        <v>0</v>
      </c>
      <c r="O30" s="47">
        <v>0</v>
      </c>
      <c r="P30" s="47">
        <v>-80</v>
      </c>
      <c r="Q30" s="47">
        <v>0</v>
      </c>
      <c r="R30" s="47">
        <v>0</v>
      </c>
      <c r="S30" s="75">
        <v>0</v>
      </c>
      <c r="U30" s="74"/>
      <c r="V30" s="75"/>
      <c r="W30">
        <v>70.349999999999994</v>
      </c>
      <c r="X30">
        <v>0</v>
      </c>
      <c r="Y30">
        <v>1.06</v>
      </c>
      <c r="Z30">
        <v>-1.5</v>
      </c>
      <c r="AA30">
        <v>13.98</v>
      </c>
      <c r="AB30">
        <v>0.28999999999999998</v>
      </c>
      <c r="AC30">
        <v>-80</v>
      </c>
    </row>
    <row r="31" spans="7:29">
      <c r="G31" t="s">
        <v>73</v>
      </c>
      <c r="H31" s="74">
        <v>29.299999999999997</v>
      </c>
      <c r="I31" s="47">
        <v>0</v>
      </c>
      <c r="J31" s="47">
        <v>0</v>
      </c>
      <c r="K31" s="47">
        <v>0</v>
      </c>
      <c r="L31" s="47">
        <v>13.49</v>
      </c>
      <c r="M31" s="75">
        <v>0</v>
      </c>
      <c r="N31" s="74">
        <v>0</v>
      </c>
      <c r="O31" s="47">
        <v>0</v>
      </c>
      <c r="P31" s="47">
        <v>-80</v>
      </c>
      <c r="Q31" s="47">
        <v>0</v>
      </c>
      <c r="R31" s="47">
        <v>0</v>
      </c>
      <c r="S31" s="75">
        <v>0</v>
      </c>
      <c r="U31" s="74"/>
      <c r="V31" s="75"/>
      <c r="W31">
        <v>27.95</v>
      </c>
      <c r="X31">
        <v>0</v>
      </c>
      <c r="Y31">
        <v>1.06</v>
      </c>
      <c r="Z31">
        <v>-1.5</v>
      </c>
      <c r="AA31">
        <v>13.49</v>
      </c>
      <c r="AB31">
        <v>0.28999999999999998</v>
      </c>
      <c r="AC31">
        <v>-80</v>
      </c>
    </row>
    <row r="32" spans="7:29">
      <c r="G32" t="s">
        <v>74</v>
      </c>
      <c r="H32" s="74">
        <v>24.479999999999997</v>
      </c>
      <c r="I32" s="47">
        <v>0</v>
      </c>
      <c r="J32" s="47">
        <v>0</v>
      </c>
      <c r="K32" s="47">
        <v>0</v>
      </c>
      <c r="L32" s="47">
        <v>13.78</v>
      </c>
      <c r="M32" s="75">
        <v>0</v>
      </c>
      <c r="N32" s="74">
        <v>0</v>
      </c>
      <c r="O32" s="47">
        <v>0</v>
      </c>
      <c r="P32" s="47">
        <v>-75</v>
      </c>
      <c r="Q32" s="47">
        <v>0</v>
      </c>
      <c r="R32" s="47">
        <v>0</v>
      </c>
      <c r="S32" s="75">
        <v>0</v>
      </c>
      <c r="U32" s="74"/>
      <c r="V32" s="75"/>
      <c r="W32">
        <v>23.13</v>
      </c>
      <c r="X32">
        <v>0</v>
      </c>
      <c r="Y32">
        <v>1.06</v>
      </c>
      <c r="Z32">
        <v>-1.5</v>
      </c>
      <c r="AA32">
        <v>13.78</v>
      </c>
      <c r="AB32">
        <v>0.28999999999999998</v>
      </c>
      <c r="AC32">
        <v>-75</v>
      </c>
    </row>
    <row r="33" spans="7:29">
      <c r="G33" t="s">
        <v>75</v>
      </c>
      <c r="H33" s="74">
        <v>47.61</v>
      </c>
      <c r="I33" s="47">
        <v>0</v>
      </c>
      <c r="J33" s="47">
        <v>0</v>
      </c>
      <c r="K33" s="47">
        <v>0</v>
      </c>
      <c r="L33" s="47">
        <v>14.07</v>
      </c>
      <c r="M33" s="75">
        <v>0</v>
      </c>
      <c r="N33" s="74">
        <v>0</v>
      </c>
      <c r="O33" s="47">
        <v>0</v>
      </c>
      <c r="P33" s="47">
        <v>-75</v>
      </c>
      <c r="Q33" s="47">
        <v>0</v>
      </c>
      <c r="R33" s="47">
        <v>0</v>
      </c>
      <c r="S33" s="75">
        <v>0</v>
      </c>
      <c r="U33" s="74"/>
      <c r="V33" s="75"/>
      <c r="W33">
        <v>46.26</v>
      </c>
      <c r="X33">
        <v>0</v>
      </c>
      <c r="Y33">
        <v>1.06</v>
      </c>
      <c r="Z33">
        <v>-1.5</v>
      </c>
      <c r="AA33">
        <v>14.07</v>
      </c>
      <c r="AB33">
        <v>0.28999999999999998</v>
      </c>
      <c r="AC33">
        <v>-75</v>
      </c>
    </row>
    <row r="34" spans="7:29">
      <c r="G34" t="s">
        <v>76</v>
      </c>
      <c r="H34" s="74">
        <v>45.68</v>
      </c>
      <c r="I34" s="47">
        <v>0</v>
      </c>
      <c r="J34" s="47">
        <v>0</v>
      </c>
      <c r="K34" s="47">
        <v>0</v>
      </c>
      <c r="L34" s="47">
        <v>13.88</v>
      </c>
      <c r="M34" s="75">
        <v>0</v>
      </c>
      <c r="N34" s="74">
        <v>0</v>
      </c>
      <c r="O34" s="47">
        <v>0</v>
      </c>
      <c r="P34" s="47">
        <v>-10</v>
      </c>
      <c r="Q34" s="47">
        <v>0</v>
      </c>
      <c r="R34" s="47">
        <v>0</v>
      </c>
      <c r="S34" s="75">
        <v>0</v>
      </c>
      <c r="U34" s="74"/>
      <c r="V34" s="75"/>
      <c r="W34">
        <v>44.33</v>
      </c>
      <c r="X34">
        <v>0</v>
      </c>
      <c r="Y34">
        <v>1.06</v>
      </c>
      <c r="Z34">
        <v>-1.5</v>
      </c>
      <c r="AA34">
        <v>13.88</v>
      </c>
      <c r="AB34">
        <v>0.28999999999999998</v>
      </c>
      <c r="AC34">
        <v>-10</v>
      </c>
    </row>
    <row r="35" spans="7:29">
      <c r="G35" t="s">
        <v>77</v>
      </c>
      <c r="H35" s="74">
        <v>23.52</v>
      </c>
      <c r="I35" s="47">
        <v>0</v>
      </c>
      <c r="J35" s="47">
        <v>33.729999999999997</v>
      </c>
      <c r="K35" s="47">
        <v>0</v>
      </c>
      <c r="L35" s="47">
        <v>13.2</v>
      </c>
      <c r="M35" s="75">
        <v>0</v>
      </c>
      <c r="N35" s="74">
        <v>0</v>
      </c>
      <c r="O35" s="47">
        <v>-11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22.17</v>
      </c>
      <c r="X35">
        <v>-11</v>
      </c>
      <c r="Y35">
        <v>1.06</v>
      </c>
      <c r="Z35">
        <v>-1.5</v>
      </c>
      <c r="AA35">
        <v>13.2</v>
      </c>
      <c r="AB35">
        <v>0.28999999999999998</v>
      </c>
      <c r="AC35">
        <v>33.729999999999997</v>
      </c>
    </row>
    <row r="36" spans="7:29">
      <c r="G36" t="s">
        <v>78</v>
      </c>
      <c r="H36" s="74">
        <v>27.369999999999997</v>
      </c>
      <c r="I36" s="47">
        <v>0</v>
      </c>
      <c r="J36" s="47">
        <v>28.92</v>
      </c>
      <c r="K36" s="47">
        <v>0</v>
      </c>
      <c r="L36" s="47">
        <v>12.53</v>
      </c>
      <c r="M36" s="75">
        <v>0</v>
      </c>
      <c r="N36" s="74">
        <v>0</v>
      </c>
      <c r="O36" s="47">
        <v>-21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26.02</v>
      </c>
      <c r="X36">
        <v>-21</v>
      </c>
      <c r="Y36">
        <v>1.06</v>
      </c>
      <c r="Z36">
        <v>-1.5</v>
      </c>
      <c r="AA36">
        <v>12.53</v>
      </c>
      <c r="AB36">
        <v>0.28999999999999998</v>
      </c>
      <c r="AC36">
        <v>28.92</v>
      </c>
    </row>
    <row r="37" spans="7:29">
      <c r="G37" t="s">
        <v>79</v>
      </c>
      <c r="H37" s="74">
        <v>27.369999999999997</v>
      </c>
      <c r="I37" s="47">
        <v>0</v>
      </c>
      <c r="J37" s="47">
        <v>0</v>
      </c>
      <c r="K37" s="47">
        <v>0</v>
      </c>
      <c r="L37" s="47">
        <v>12.53</v>
      </c>
      <c r="M37" s="75">
        <v>0</v>
      </c>
      <c r="N37" s="74">
        <v>0</v>
      </c>
      <c r="O37" s="47">
        <v>-25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26.02</v>
      </c>
      <c r="X37">
        <v>-25</v>
      </c>
      <c r="Y37">
        <v>1.06</v>
      </c>
      <c r="Z37">
        <v>-1.5</v>
      </c>
      <c r="AA37">
        <v>12.53</v>
      </c>
      <c r="AB37">
        <v>0.28999999999999998</v>
      </c>
      <c r="AC37">
        <v>0</v>
      </c>
    </row>
    <row r="38" spans="7:29">
      <c r="G38" t="s">
        <v>80</v>
      </c>
      <c r="H38" s="74">
        <v>30.259999999999998</v>
      </c>
      <c r="I38" s="47">
        <v>0</v>
      </c>
      <c r="J38" s="47">
        <v>0</v>
      </c>
      <c r="K38" s="47">
        <v>0</v>
      </c>
      <c r="L38" s="47">
        <v>12.82</v>
      </c>
      <c r="M38" s="75">
        <v>0</v>
      </c>
      <c r="N38" s="74">
        <v>0</v>
      </c>
      <c r="O38" s="47">
        <v>-25</v>
      </c>
      <c r="P38" s="47">
        <v>-20</v>
      </c>
      <c r="Q38" s="47">
        <v>0</v>
      </c>
      <c r="R38" s="47">
        <v>0</v>
      </c>
      <c r="S38" s="75">
        <v>0</v>
      </c>
      <c r="U38" s="74"/>
      <c r="V38" s="75"/>
      <c r="W38">
        <v>28.91</v>
      </c>
      <c r="X38">
        <v>-25</v>
      </c>
      <c r="Y38">
        <v>1.06</v>
      </c>
      <c r="Z38">
        <v>-1.5</v>
      </c>
      <c r="AA38">
        <v>12.82</v>
      </c>
      <c r="AB38">
        <v>0.28999999999999998</v>
      </c>
      <c r="AC38">
        <v>-20</v>
      </c>
    </row>
    <row r="39" spans="7:29">
      <c r="G39" t="s">
        <v>81</v>
      </c>
      <c r="H39" s="74">
        <v>42.79</v>
      </c>
      <c r="I39" s="47">
        <v>0</v>
      </c>
      <c r="J39" s="47">
        <v>9.64</v>
      </c>
      <c r="K39" s="47">
        <v>0</v>
      </c>
      <c r="L39" s="47">
        <v>12.53</v>
      </c>
      <c r="M39" s="75">
        <v>0</v>
      </c>
      <c r="N39" s="74">
        <v>0</v>
      </c>
      <c r="O39" s="47">
        <v>-7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41.44</v>
      </c>
      <c r="X39">
        <v>-7</v>
      </c>
      <c r="Y39">
        <v>1.06</v>
      </c>
      <c r="Z39">
        <v>-0.5</v>
      </c>
      <c r="AA39">
        <v>12.53</v>
      </c>
      <c r="AB39">
        <v>0.28999999999999998</v>
      </c>
      <c r="AC39">
        <v>9.64</v>
      </c>
    </row>
    <row r="40" spans="7:29">
      <c r="G40" t="s">
        <v>82</v>
      </c>
      <c r="H40" s="74">
        <v>35.07</v>
      </c>
      <c r="I40" s="47">
        <v>0</v>
      </c>
      <c r="J40" s="47">
        <v>11.57</v>
      </c>
      <c r="K40" s="47">
        <v>0</v>
      </c>
      <c r="L40" s="47">
        <v>14.46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33.72</v>
      </c>
      <c r="X40">
        <v>0</v>
      </c>
      <c r="Y40">
        <v>1.06</v>
      </c>
      <c r="Z40">
        <v>-0.5</v>
      </c>
      <c r="AA40">
        <v>14.46</v>
      </c>
      <c r="AB40">
        <v>0.28999999999999998</v>
      </c>
      <c r="AC40">
        <v>11.57</v>
      </c>
    </row>
    <row r="41" spans="7:29">
      <c r="G41" t="s">
        <v>83</v>
      </c>
      <c r="H41" s="74">
        <v>80.38000000000001</v>
      </c>
      <c r="I41" s="47">
        <v>0</v>
      </c>
      <c r="J41" s="47">
        <v>24.1</v>
      </c>
      <c r="K41" s="47">
        <v>0</v>
      </c>
      <c r="L41" s="47">
        <v>14.65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79.03</v>
      </c>
      <c r="X41">
        <v>0</v>
      </c>
      <c r="Y41">
        <v>1.06</v>
      </c>
      <c r="Z41">
        <v>-0.5</v>
      </c>
      <c r="AA41">
        <v>14.65</v>
      </c>
      <c r="AB41">
        <v>0.28999999999999998</v>
      </c>
      <c r="AC41">
        <v>24.1</v>
      </c>
    </row>
    <row r="42" spans="7:29">
      <c r="G42" t="s">
        <v>84</v>
      </c>
      <c r="H42" s="74">
        <v>89.050000000000011</v>
      </c>
      <c r="I42" s="47">
        <v>0</v>
      </c>
      <c r="J42" s="47">
        <v>24.1</v>
      </c>
      <c r="K42" s="47">
        <v>0</v>
      </c>
      <c r="L42" s="47">
        <v>12.82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87.7</v>
      </c>
      <c r="X42">
        <v>0</v>
      </c>
      <c r="Y42">
        <v>1.06</v>
      </c>
      <c r="Z42">
        <v>-0.5</v>
      </c>
      <c r="AA42">
        <v>12.82</v>
      </c>
      <c r="AB42">
        <v>0.28999999999999998</v>
      </c>
      <c r="AC42">
        <v>24.1</v>
      </c>
    </row>
    <row r="43" spans="7:29">
      <c r="G43" t="s">
        <v>85</v>
      </c>
      <c r="H43" s="74">
        <v>95.800000000000011</v>
      </c>
      <c r="I43" s="47">
        <v>0</v>
      </c>
      <c r="J43" s="47">
        <v>57.83</v>
      </c>
      <c r="K43" s="47">
        <v>0</v>
      </c>
      <c r="L43" s="47">
        <v>12.05</v>
      </c>
      <c r="M43" s="75">
        <v>0</v>
      </c>
      <c r="N43" s="74">
        <v>0</v>
      </c>
      <c r="O43" s="47">
        <v>-18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94.45</v>
      </c>
      <c r="X43">
        <v>-18</v>
      </c>
      <c r="Y43">
        <v>1.06</v>
      </c>
      <c r="Z43">
        <v>-0.5</v>
      </c>
      <c r="AA43">
        <v>12.05</v>
      </c>
      <c r="AB43">
        <v>0.28999999999999998</v>
      </c>
      <c r="AC43">
        <v>57.83</v>
      </c>
    </row>
    <row r="44" spans="7:29">
      <c r="G44" t="s">
        <v>86</v>
      </c>
      <c r="H44" s="74">
        <v>90.02000000000001</v>
      </c>
      <c r="I44" s="47">
        <v>0</v>
      </c>
      <c r="J44" s="47">
        <v>43.37</v>
      </c>
      <c r="K44" s="47">
        <v>0</v>
      </c>
      <c r="L44" s="47">
        <v>13.98</v>
      </c>
      <c r="M44" s="75">
        <v>0</v>
      </c>
      <c r="N44" s="74">
        <v>0</v>
      </c>
      <c r="O44" s="47">
        <v>-24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88.67</v>
      </c>
      <c r="X44">
        <v>-24</v>
      </c>
      <c r="Y44">
        <v>1.06</v>
      </c>
      <c r="Z44">
        <v>-0.5</v>
      </c>
      <c r="AA44">
        <v>13.98</v>
      </c>
      <c r="AB44">
        <v>0.28999999999999998</v>
      </c>
      <c r="AC44">
        <v>43.37</v>
      </c>
    </row>
    <row r="45" spans="7:29">
      <c r="G45" t="s">
        <v>87</v>
      </c>
      <c r="H45" s="74">
        <v>75.56</v>
      </c>
      <c r="I45" s="47">
        <v>0</v>
      </c>
      <c r="J45" s="47">
        <v>43.37</v>
      </c>
      <c r="K45" s="47">
        <v>0</v>
      </c>
      <c r="L45" s="47">
        <v>13.11</v>
      </c>
      <c r="M45" s="75">
        <v>0</v>
      </c>
      <c r="N45" s="74">
        <v>0</v>
      </c>
      <c r="O45" s="47">
        <v>-34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74.209999999999994</v>
      </c>
      <c r="X45">
        <v>-34</v>
      </c>
      <c r="Y45">
        <v>1.06</v>
      </c>
      <c r="Z45">
        <v>-0.5</v>
      </c>
      <c r="AA45">
        <v>13.11</v>
      </c>
      <c r="AB45">
        <v>0.28999999999999998</v>
      </c>
      <c r="AC45">
        <v>43.37</v>
      </c>
    </row>
    <row r="46" spans="7:29">
      <c r="G46" t="s">
        <v>88</v>
      </c>
      <c r="H46" s="74">
        <v>79.42</v>
      </c>
      <c r="I46" s="47">
        <v>0</v>
      </c>
      <c r="J46" s="47">
        <v>48.19</v>
      </c>
      <c r="K46" s="47">
        <v>0</v>
      </c>
      <c r="L46" s="47">
        <v>11.76</v>
      </c>
      <c r="M46" s="75">
        <v>0</v>
      </c>
      <c r="N46" s="74">
        <v>0</v>
      </c>
      <c r="O46" s="47">
        <v>-27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78.069999999999993</v>
      </c>
      <c r="X46">
        <v>-27</v>
      </c>
      <c r="Y46">
        <v>1.06</v>
      </c>
      <c r="Z46">
        <v>-0.5</v>
      </c>
      <c r="AA46">
        <v>11.76</v>
      </c>
      <c r="AB46">
        <v>0.28999999999999998</v>
      </c>
      <c r="AC46">
        <v>48.19</v>
      </c>
    </row>
    <row r="47" spans="7:29">
      <c r="G47" t="s">
        <v>89</v>
      </c>
      <c r="H47" s="74">
        <v>51.47</v>
      </c>
      <c r="I47" s="47">
        <v>0</v>
      </c>
      <c r="J47" s="47">
        <v>40.479999999999997</v>
      </c>
      <c r="K47" s="47">
        <v>0</v>
      </c>
      <c r="L47" s="47">
        <v>10.31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50.12</v>
      </c>
      <c r="X47">
        <v>0</v>
      </c>
      <c r="Y47">
        <v>1.06</v>
      </c>
      <c r="Z47">
        <v>-0.5</v>
      </c>
      <c r="AA47">
        <v>10.31</v>
      </c>
      <c r="AB47">
        <v>0.28999999999999998</v>
      </c>
      <c r="AC47">
        <v>40.479999999999997</v>
      </c>
    </row>
    <row r="48" spans="7:29">
      <c r="G48" t="s">
        <v>90</v>
      </c>
      <c r="H48" s="74">
        <v>44.72</v>
      </c>
      <c r="I48" s="47">
        <v>0</v>
      </c>
      <c r="J48" s="47">
        <v>39.520000000000003</v>
      </c>
      <c r="K48" s="47">
        <v>0</v>
      </c>
      <c r="L48" s="47">
        <v>11.08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43.37</v>
      </c>
      <c r="X48">
        <v>0</v>
      </c>
      <c r="Y48">
        <v>1.06</v>
      </c>
      <c r="Z48">
        <v>-0.5</v>
      </c>
      <c r="AA48">
        <v>11.08</v>
      </c>
      <c r="AB48">
        <v>0.28999999999999998</v>
      </c>
      <c r="AC48">
        <v>39.520000000000003</v>
      </c>
    </row>
    <row r="49" spans="7:29">
      <c r="G49" t="s">
        <v>91</v>
      </c>
      <c r="H49" s="74">
        <v>52.43</v>
      </c>
      <c r="I49" s="47">
        <v>0</v>
      </c>
      <c r="J49" s="47">
        <v>72.28</v>
      </c>
      <c r="K49" s="47">
        <v>0</v>
      </c>
      <c r="L49" s="47">
        <v>13.69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51.08</v>
      </c>
      <c r="X49">
        <v>0</v>
      </c>
      <c r="Y49">
        <v>1.06</v>
      </c>
      <c r="Z49">
        <v>-0.5</v>
      </c>
      <c r="AA49">
        <v>13.69</v>
      </c>
      <c r="AB49">
        <v>0.28999999999999998</v>
      </c>
      <c r="AC49">
        <v>72.28</v>
      </c>
    </row>
    <row r="50" spans="7:29">
      <c r="G50" t="s">
        <v>92</v>
      </c>
      <c r="H50" s="74">
        <v>62.07</v>
      </c>
      <c r="I50" s="47">
        <v>0</v>
      </c>
      <c r="J50" s="47">
        <v>81.92</v>
      </c>
      <c r="K50" s="47">
        <v>0</v>
      </c>
      <c r="L50" s="47">
        <v>15.52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60.72</v>
      </c>
      <c r="X50">
        <v>0</v>
      </c>
      <c r="Y50">
        <v>1.06</v>
      </c>
      <c r="Z50">
        <v>-0.5</v>
      </c>
      <c r="AA50">
        <v>15.52</v>
      </c>
      <c r="AB50">
        <v>0.28999999999999998</v>
      </c>
      <c r="AC50">
        <v>81.92</v>
      </c>
    </row>
    <row r="51" spans="7:29">
      <c r="G51" t="s">
        <v>93</v>
      </c>
      <c r="H51" s="74">
        <v>59.18</v>
      </c>
      <c r="I51" s="47">
        <v>7.71</v>
      </c>
      <c r="J51" s="47">
        <v>86.74</v>
      </c>
      <c r="K51" s="47">
        <v>0</v>
      </c>
      <c r="L51" s="47">
        <v>14.65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57.83</v>
      </c>
      <c r="X51">
        <v>7.71</v>
      </c>
      <c r="Y51">
        <v>1.06</v>
      </c>
      <c r="Z51">
        <v>-0.5</v>
      </c>
      <c r="AA51">
        <v>14.65</v>
      </c>
      <c r="AB51">
        <v>0.28999999999999998</v>
      </c>
      <c r="AC51">
        <v>86.74</v>
      </c>
    </row>
    <row r="52" spans="7:29">
      <c r="G52" t="s">
        <v>94</v>
      </c>
      <c r="H52" s="74">
        <v>62.07</v>
      </c>
      <c r="I52" s="47">
        <v>4.82</v>
      </c>
      <c r="J52" s="47">
        <v>82.89</v>
      </c>
      <c r="K52" s="47">
        <v>0</v>
      </c>
      <c r="L52" s="47">
        <v>16.38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60.72</v>
      </c>
      <c r="X52">
        <v>4.82</v>
      </c>
      <c r="Y52">
        <v>1.06</v>
      </c>
      <c r="Z52">
        <v>-0.5</v>
      </c>
      <c r="AA52">
        <v>16.38</v>
      </c>
      <c r="AB52">
        <v>0.28999999999999998</v>
      </c>
      <c r="AC52">
        <v>82.89</v>
      </c>
    </row>
    <row r="53" spans="7:29">
      <c r="G53" t="s">
        <v>95</v>
      </c>
      <c r="H53" s="74">
        <v>35.08</v>
      </c>
      <c r="I53" s="47">
        <v>9.64</v>
      </c>
      <c r="J53" s="47">
        <v>96.38</v>
      </c>
      <c r="K53" s="47">
        <v>0</v>
      </c>
      <c r="L53" s="47">
        <v>15.81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33.729999999999997</v>
      </c>
      <c r="X53">
        <v>9.64</v>
      </c>
      <c r="Y53">
        <v>1.06</v>
      </c>
      <c r="Z53">
        <v>-0.5</v>
      </c>
      <c r="AA53">
        <v>15.81</v>
      </c>
      <c r="AB53">
        <v>0.28999999999999998</v>
      </c>
      <c r="AC53">
        <v>96.38</v>
      </c>
    </row>
    <row r="54" spans="7:29">
      <c r="G54" t="s">
        <v>96</v>
      </c>
      <c r="H54" s="74">
        <v>32.19</v>
      </c>
      <c r="I54" s="47">
        <v>6.75</v>
      </c>
      <c r="J54" s="47">
        <v>96.37</v>
      </c>
      <c r="K54" s="47">
        <v>0</v>
      </c>
      <c r="L54" s="47">
        <v>16.87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30.84</v>
      </c>
      <c r="X54">
        <v>6.75</v>
      </c>
      <c r="Y54">
        <v>1.06</v>
      </c>
      <c r="Z54">
        <v>-0.5</v>
      </c>
      <c r="AA54">
        <v>16.87</v>
      </c>
      <c r="AB54">
        <v>0.28999999999999998</v>
      </c>
      <c r="AC54">
        <v>96.37</v>
      </c>
    </row>
    <row r="55" spans="7:29">
      <c r="G55" t="s">
        <v>97</v>
      </c>
      <c r="H55" s="74">
        <v>50.5</v>
      </c>
      <c r="I55" s="47">
        <v>0</v>
      </c>
      <c r="J55" s="47">
        <v>75.17</v>
      </c>
      <c r="K55" s="47">
        <v>0</v>
      </c>
      <c r="L55" s="47">
        <v>13.98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49.15</v>
      </c>
      <c r="X55">
        <v>0</v>
      </c>
      <c r="Y55">
        <v>1.06</v>
      </c>
      <c r="Z55">
        <v>-0.5</v>
      </c>
      <c r="AA55">
        <v>13.98</v>
      </c>
      <c r="AB55">
        <v>0.28999999999999998</v>
      </c>
      <c r="AC55">
        <v>75.17</v>
      </c>
    </row>
    <row r="56" spans="7:29">
      <c r="G56" t="s">
        <v>98</v>
      </c>
      <c r="H56" s="74">
        <v>55.32</v>
      </c>
      <c r="I56" s="47">
        <v>0</v>
      </c>
      <c r="J56" s="47">
        <v>77.099999999999994</v>
      </c>
      <c r="K56" s="47">
        <v>0</v>
      </c>
      <c r="L56" s="47">
        <v>17.350000000000001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53.97</v>
      </c>
      <c r="X56">
        <v>0</v>
      </c>
      <c r="Y56">
        <v>1.06</v>
      </c>
      <c r="Z56">
        <v>-0.5</v>
      </c>
      <c r="AA56">
        <v>17.350000000000001</v>
      </c>
      <c r="AB56">
        <v>0.28999999999999998</v>
      </c>
      <c r="AC56">
        <v>77.099999999999994</v>
      </c>
    </row>
    <row r="57" spans="7:29">
      <c r="G57" t="s">
        <v>99</v>
      </c>
      <c r="H57" s="74">
        <v>63.03</v>
      </c>
      <c r="I57" s="47">
        <v>0</v>
      </c>
      <c r="J57" s="47">
        <v>102.16</v>
      </c>
      <c r="K57" s="47">
        <v>0</v>
      </c>
      <c r="L57" s="47">
        <v>14.94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61.68</v>
      </c>
      <c r="X57">
        <v>0</v>
      </c>
      <c r="Y57">
        <v>1.06</v>
      </c>
      <c r="Z57">
        <v>-0.5</v>
      </c>
      <c r="AA57">
        <v>14.94</v>
      </c>
      <c r="AB57">
        <v>0.28999999999999998</v>
      </c>
      <c r="AC57">
        <v>102.16</v>
      </c>
    </row>
    <row r="58" spans="7:29">
      <c r="G58" t="s">
        <v>100</v>
      </c>
      <c r="H58" s="74">
        <v>66.890000000000015</v>
      </c>
      <c r="I58" s="47">
        <v>0</v>
      </c>
      <c r="J58" s="47">
        <v>107.94</v>
      </c>
      <c r="K58" s="47">
        <v>0</v>
      </c>
      <c r="L58" s="47">
        <v>14.94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65.540000000000006</v>
      </c>
      <c r="X58">
        <v>0</v>
      </c>
      <c r="Y58">
        <v>1.06</v>
      </c>
      <c r="Z58">
        <v>-0.5</v>
      </c>
      <c r="AA58">
        <v>14.94</v>
      </c>
      <c r="AB58">
        <v>0.28999999999999998</v>
      </c>
      <c r="AC58">
        <v>107.94</v>
      </c>
    </row>
    <row r="59" spans="7:29">
      <c r="G59" t="s">
        <v>101</v>
      </c>
      <c r="H59" s="74">
        <v>81.350000000000009</v>
      </c>
      <c r="I59" s="47">
        <v>0</v>
      </c>
      <c r="J59" s="47">
        <v>123.36</v>
      </c>
      <c r="K59" s="47">
        <v>0</v>
      </c>
      <c r="L59" s="47">
        <v>13.01</v>
      </c>
      <c r="M59" s="75">
        <v>0</v>
      </c>
      <c r="N59" s="74">
        <v>0</v>
      </c>
      <c r="O59" s="47">
        <v>-42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80</v>
      </c>
      <c r="X59">
        <v>-42</v>
      </c>
      <c r="Y59">
        <v>1.06</v>
      </c>
      <c r="Z59">
        <v>-0.5</v>
      </c>
      <c r="AA59">
        <v>13.01</v>
      </c>
      <c r="AB59">
        <v>0.28999999999999998</v>
      </c>
      <c r="AC59">
        <v>123.36</v>
      </c>
    </row>
    <row r="60" spans="7:29">
      <c r="G60" t="s">
        <v>102</v>
      </c>
      <c r="H60" s="74">
        <v>85.2</v>
      </c>
      <c r="I60" s="47">
        <v>0</v>
      </c>
      <c r="J60" s="47">
        <v>125.3</v>
      </c>
      <c r="K60" s="47">
        <v>0</v>
      </c>
      <c r="L60" s="47">
        <v>11.08</v>
      </c>
      <c r="M60" s="75">
        <v>0</v>
      </c>
      <c r="N60" s="74">
        <v>0</v>
      </c>
      <c r="O60" s="47">
        <v>-28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83.85</v>
      </c>
      <c r="X60">
        <v>-28</v>
      </c>
      <c r="Y60">
        <v>1.06</v>
      </c>
      <c r="Z60">
        <v>-0.5</v>
      </c>
      <c r="AA60">
        <v>11.08</v>
      </c>
      <c r="AB60">
        <v>0.28999999999999998</v>
      </c>
      <c r="AC60">
        <v>125.3</v>
      </c>
    </row>
    <row r="61" spans="7:29">
      <c r="G61" t="s">
        <v>103</v>
      </c>
      <c r="H61" s="74">
        <v>114.11000000000001</v>
      </c>
      <c r="I61" s="47">
        <v>0</v>
      </c>
      <c r="J61" s="47">
        <v>115.66</v>
      </c>
      <c r="K61" s="47">
        <v>0</v>
      </c>
      <c r="L61" s="47">
        <v>12.05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112.76</v>
      </c>
      <c r="X61">
        <v>0</v>
      </c>
      <c r="Y61">
        <v>1.06</v>
      </c>
      <c r="Z61">
        <v>-0.5</v>
      </c>
      <c r="AA61">
        <v>12.05</v>
      </c>
      <c r="AB61">
        <v>0.28999999999999998</v>
      </c>
      <c r="AC61">
        <v>115.66</v>
      </c>
    </row>
    <row r="62" spans="7:29">
      <c r="G62" t="s">
        <v>104</v>
      </c>
      <c r="H62" s="74">
        <v>116.04</v>
      </c>
      <c r="I62" s="47">
        <v>0</v>
      </c>
      <c r="J62" s="47">
        <v>125.29</v>
      </c>
      <c r="K62" s="47">
        <v>0</v>
      </c>
      <c r="L62" s="47">
        <v>12.53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114.69</v>
      </c>
      <c r="X62">
        <v>0</v>
      </c>
      <c r="Y62">
        <v>1.06</v>
      </c>
      <c r="Z62">
        <v>-0.5</v>
      </c>
      <c r="AA62">
        <v>12.53</v>
      </c>
      <c r="AB62">
        <v>0.28999999999999998</v>
      </c>
      <c r="AC62">
        <v>125.29</v>
      </c>
    </row>
    <row r="63" spans="7:29">
      <c r="G63" t="s">
        <v>105</v>
      </c>
      <c r="H63" s="74">
        <v>135.32</v>
      </c>
      <c r="I63" s="47">
        <v>0</v>
      </c>
      <c r="J63" s="47">
        <v>174.44</v>
      </c>
      <c r="K63" s="47">
        <v>0</v>
      </c>
      <c r="L63" s="47">
        <v>12.53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133.97</v>
      </c>
      <c r="X63">
        <v>0</v>
      </c>
      <c r="Y63">
        <v>1.06</v>
      </c>
      <c r="Z63">
        <v>-0.5</v>
      </c>
      <c r="AA63">
        <v>12.53</v>
      </c>
      <c r="AB63">
        <v>0.28999999999999998</v>
      </c>
      <c r="AC63">
        <v>174.44</v>
      </c>
    </row>
    <row r="64" spans="7:29">
      <c r="G64" t="s">
        <v>106</v>
      </c>
      <c r="H64" s="74">
        <v>134.35</v>
      </c>
      <c r="I64" s="47">
        <v>0</v>
      </c>
      <c r="J64" s="47">
        <v>184.09</v>
      </c>
      <c r="K64" s="47">
        <v>0</v>
      </c>
      <c r="L64" s="47">
        <v>15.13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133</v>
      </c>
      <c r="X64">
        <v>0</v>
      </c>
      <c r="Y64">
        <v>1.06</v>
      </c>
      <c r="Z64">
        <v>-0.5</v>
      </c>
      <c r="AA64">
        <v>15.13</v>
      </c>
      <c r="AB64">
        <v>0.28999999999999998</v>
      </c>
      <c r="AC64">
        <v>184.09</v>
      </c>
    </row>
    <row r="65" spans="7:29">
      <c r="G65" t="s">
        <v>107</v>
      </c>
      <c r="H65" s="74">
        <v>110.26</v>
      </c>
      <c r="I65" s="47">
        <v>0</v>
      </c>
      <c r="J65" s="47">
        <v>162.88</v>
      </c>
      <c r="K65" s="47">
        <v>0</v>
      </c>
      <c r="L65" s="47">
        <v>12.53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108.91</v>
      </c>
      <c r="X65">
        <v>0</v>
      </c>
      <c r="Y65">
        <v>1.06</v>
      </c>
      <c r="Z65">
        <v>-0.5</v>
      </c>
      <c r="AA65">
        <v>12.53</v>
      </c>
      <c r="AB65">
        <v>0.28999999999999998</v>
      </c>
      <c r="AC65">
        <v>162.88</v>
      </c>
    </row>
    <row r="66" spans="7:29">
      <c r="G66" t="s">
        <v>108</v>
      </c>
      <c r="H66" s="74">
        <v>103.51</v>
      </c>
      <c r="I66" s="47">
        <v>0</v>
      </c>
      <c r="J66" s="47">
        <v>116.62</v>
      </c>
      <c r="K66" s="47">
        <v>0</v>
      </c>
      <c r="L66" s="47">
        <v>13.3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102.16</v>
      </c>
      <c r="X66">
        <v>0</v>
      </c>
      <c r="Y66">
        <v>1.06</v>
      </c>
      <c r="Z66">
        <v>-0.5</v>
      </c>
      <c r="AA66">
        <v>13.3</v>
      </c>
      <c r="AB66">
        <v>0.28999999999999998</v>
      </c>
      <c r="AC66">
        <v>116.62</v>
      </c>
    </row>
    <row r="67" spans="7:29">
      <c r="G67" t="s">
        <v>109</v>
      </c>
      <c r="H67" s="74">
        <v>60.14</v>
      </c>
      <c r="I67" s="47">
        <v>0</v>
      </c>
      <c r="J67" s="47">
        <v>62.64</v>
      </c>
      <c r="K67" s="47">
        <v>0</v>
      </c>
      <c r="L67" s="47">
        <v>13.98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58.79</v>
      </c>
      <c r="X67">
        <v>0</v>
      </c>
      <c r="Y67">
        <v>1.06</v>
      </c>
      <c r="Z67">
        <v>-0.5</v>
      </c>
      <c r="AA67">
        <v>13.98</v>
      </c>
      <c r="AB67">
        <v>0.28999999999999998</v>
      </c>
      <c r="AC67">
        <v>62.64</v>
      </c>
    </row>
    <row r="68" spans="7:29">
      <c r="G68" t="s">
        <v>110</v>
      </c>
      <c r="H68" s="74">
        <v>38.940000000000005</v>
      </c>
      <c r="I68" s="47">
        <v>0</v>
      </c>
      <c r="J68" s="47">
        <v>0</v>
      </c>
      <c r="K68" s="47">
        <v>0</v>
      </c>
      <c r="L68" s="47">
        <v>13.59</v>
      </c>
      <c r="M68" s="75">
        <v>0</v>
      </c>
      <c r="N68" s="74">
        <v>0</v>
      </c>
      <c r="O68" s="47">
        <v>0</v>
      </c>
      <c r="P68" s="47">
        <v>-14</v>
      </c>
      <c r="Q68" s="47">
        <v>0</v>
      </c>
      <c r="R68" s="47">
        <v>0</v>
      </c>
      <c r="S68" s="75">
        <v>0</v>
      </c>
      <c r="U68" s="74"/>
      <c r="V68" s="75"/>
      <c r="W68">
        <v>37.590000000000003</v>
      </c>
      <c r="X68">
        <v>0</v>
      </c>
      <c r="Y68">
        <v>1.06</v>
      </c>
      <c r="Z68">
        <v>-0.5</v>
      </c>
      <c r="AA68">
        <v>13.59</v>
      </c>
      <c r="AB68">
        <v>0.28999999999999998</v>
      </c>
      <c r="AC68">
        <v>-14</v>
      </c>
    </row>
    <row r="69" spans="7:29">
      <c r="G69" t="s">
        <v>111</v>
      </c>
      <c r="H69" s="74">
        <v>46.65</v>
      </c>
      <c r="I69" s="47">
        <v>0</v>
      </c>
      <c r="J69" s="47">
        <v>106.01</v>
      </c>
      <c r="K69" s="47">
        <v>0</v>
      </c>
      <c r="L69" s="47">
        <v>14.94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45.3</v>
      </c>
      <c r="X69">
        <v>0</v>
      </c>
      <c r="Y69">
        <v>1.06</v>
      </c>
      <c r="Z69">
        <v>-0.5</v>
      </c>
      <c r="AA69">
        <v>14.94</v>
      </c>
      <c r="AB69">
        <v>0.28999999999999998</v>
      </c>
      <c r="AC69">
        <v>106.01</v>
      </c>
    </row>
    <row r="70" spans="7:29">
      <c r="G70" t="s">
        <v>112</v>
      </c>
      <c r="H70" s="74">
        <v>43.76</v>
      </c>
      <c r="I70" s="47">
        <v>0</v>
      </c>
      <c r="J70" s="47">
        <v>86.74</v>
      </c>
      <c r="K70" s="47">
        <v>0</v>
      </c>
      <c r="L70" s="47">
        <v>15.42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42.41</v>
      </c>
      <c r="X70">
        <v>0</v>
      </c>
      <c r="Y70">
        <v>1.06</v>
      </c>
      <c r="Z70">
        <v>-0.5</v>
      </c>
      <c r="AA70">
        <v>15.42</v>
      </c>
      <c r="AB70">
        <v>0.28999999999999998</v>
      </c>
      <c r="AC70">
        <v>86.74</v>
      </c>
    </row>
    <row r="71" spans="7:29">
      <c r="G71" t="s">
        <v>113</v>
      </c>
      <c r="H71" s="74">
        <v>57.25</v>
      </c>
      <c r="I71" s="47">
        <v>19.28</v>
      </c>
      <c r="J71" s="47">
        <v>57.83</v>
      </c>
      <c r="K71" s="47">
        <v>0</v>
      </c>
      <c r="L71" s="47">
        <v>15.9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55.9</v>
      </c>
      <c r="X71">
        <v>19.28</v>
      </c>
      <c r="Y71">
        <v>1.06</v>
      </c>
      <c r="Z71">
        <v>-0.5</v>
      </c>
      <c r="AA71">
        <v>15.9</v>
      </c>
      <c r="AB71">
        <v>0.28999999999999998</v>
      </c>
      <c r="AC71">
        <v>57.83</v>
      </c>
    </row>
    <row r="72" spans="7:29">
      <c r="G72" t="s">
        <v>114</v>
      </c>
      <c r="H72" s="74">
        <v>69.780000000000015</v>
      </c>
      <c r="I72" s="47">
        <v>19.28</v>
      </c>
      <c r="J72" s="47">
        <v>38.549999999999997</v>
      </c>
      <c r="K72" s="47">
        <v>0</v>
      </c>
      <c r="L72" s="47">
        <v>15.9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68.430000000000007</v>
      </c>
      <c r="X72">
        <v>19.28</v>
      </c>
      <c r="Y72">
        <v>1.06</v>
      </c>
      <c r="Z72">
        <v>-0.5</v>
      </c>
      <c r="AA72">
        <v>15.9</v>
      </c>
      <c r="AB72">
        <v>0.28999999999999998</v>
      </c>
      <c r="AC72">
        <v>38.549999999999997</v>
      </c>
    </row>
    <row r="73" spans="7:29">
      <c r="G73" t="s">
        <v>115</v>
      </c>
      <c r="H73" s="74">
        <v>38.46</v>
      </c>
      <c r="I73" s="47">
        <v>0</v>
      </c>
      <c r="J73" s="47">
        <v>14.46</v>
      </c>
      <c r="K73" s="47">
        <v>0</v>
      </c>
      <c r="L73" s="47">
        <v>16.38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37.590000000000003</v>
      </c>
      <c r="X73">
        <v>0</v>
      </c>
      <c r="Y73">
        <v>0.57999999999999996</v>
      </c>
      <c r="Z73">
        <v>-0.5</v>
      </c>
      <c r="AA73">
        <v>16.38</v>
      </c>
      <c r="AB73">
        <v>0.28999999999999998</v>
      </c>
      <c r="AC73">
        <v>14.46</v>
      </c>
    </row>
    <row r="74" spans="7:29">
      <c r="G74" t="s">
        <v>116</v>
      </c>
      <c r="H74" s="74">
        <v>20.149999999999999</v>
      </c>
      <c r="I74" s="47">
        <v>0</v>
      </c>
      <c r="J74" s="47">
        <v>0</v>
      </c>
      <c r="K74" s="47">
        <v>0</v>
      </c>
      <c r="L74" s="47">
        <v>16.38</v>
      </c>
      <c r="M74" s="75">
        <v>0</v>
      </c>
      <c r="N74" s="74">
        <v>0</v>
      </c>
      <c r="O74" s="47">
        <v>0</v>
      </c>
      <c r="P74" s="47">
        <v>-10</v>
      </c>
      <c r="Q74" s="47">
        <v>0</v>
      </c>
      <c r="R74" s="47">
        <v>0</v>
      </c>
      <c r="S74" s="75">
        <v>0</v>
      </c>
      <c r="U74" s="74"/>
      <c r="V74" s="75"/>
      <c r="W74">
        <v>19.28</v>
      </c>
      <c r="X74">
        <v>0</v>
      </c>
      <c r="Y74">
        <v>0.57999999999999996</v>
      </c>
      <c r="Z74">
        <v>-0.5</v>
      </c>
      <c r="AA74">
        <v>16.38</v>
      </c>
      <c r="AB74">
        <v>0.28999999999999998</v>
      </c>
      <c r="AC74">
        <v>-10</v>
      </c>
    </row>
    <row r="75" spans="7:29">
      <c r="G75" t="s">
        <v>117</v>
      </c>
      <c r="H75" s="74">
        <v>29.5</v>
      </c>
      <c r="I75" s="47">
        <v>17.350000000000001</v>
      </c>
      <c r="J75" s="47">
        <v>0</v>
      </c>
      <c r="K75" s="47">
        <v>0</v>
      </c>
      <c r="L75" s="47">
        <v>16.38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28.92</v>
      </c>
      <c r="X75">
        <v>17.350000000000001</v>
      </c>
      <c r="Y75">
        <v>0.57999999999999996</v>
      </c>
      <c r="Z75">
        <v>-0.5</v>
      </c>
      <c r="AA75">
        <v>16.38</v>
      </c>
      <c r="AB75">
        <v>0</v>
      </c>
      <c r="AC75">
        <v>0</v>
      </c>
    </row>
    <row r="76" spans="7:29">
      <c r="G76" t="s">
        <v>118</v>
      </c>
      <c r="H76" s="74">
        <v>32.39</v>
      </c>
      <c r="I76" s="47">
        <v>23.13</v>
      </c>
      <c r="J76" s="47">
        <v>4.82</v>
      </c>
      <c r="K76" s="47">
        <v>0</v>
      </c>
      <c r="L76" s="47">
        <v>16.38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31.81</v>
      </c>
      <c r="X76">
        <v>23.13</v>
      </c>
      <c r="Y76">
        <v>0.57999999999999996</v>
      </c>
      <c r="Z76">
        <v>-0.5</v>
      </c>
      <c r="AA76">
        <v>16.38</v>
      </c>
      <c r="AB76">
        <v>0</v>
      </c>
      <c r="AC76">
        <v>4.82</v>
      </c>
    </row>
    <row r="77" spans="7:29">
      <c r="G77" t="s">
        <v>119</v>
      </c>
      <c r="H77" s="74">
        <v>37.82</v>
      </c>
      <c r="I77" s="47">
        <v>19.86</v>
      </c>
      <c r="J77" s="47">
        <v>0</v>
      </c>
      <c r="K77" s="47">
        <v>0</v>
      </c>
      <c r="L77" s="47">
        <v>13.5</v>
      </c>
      <c r="M77" s="75">
        <v>0</v>
      </c>
      <c r="N77" s="74">
        <v>0</v>
      </c>
      <c r="O77" s="47">
        <v>0</v>
      </c>
      <c r="P77" s="47">
        <v>-15</v>
      </c>
      <c r="Q77" s="47">
        <v>0</v>
      </c>
      <c r="R77" s="47">
        <v>0</v>
      </c>
      <c r="S77" s="75">
        <v>0</v>
      </c>
      <c r="U77" s="74"/>
      <c r="V77" s="75"/>
      <c r="W77">
        <v>37.35</v>
      </c>
      <c r="X77">
        <v>19.86</v>
      </c>
      <c r="Y77">
        <v>0.47</v>
      </c>
      <c r="Z77">
        <v>-0.5</v>
      </c>
      <c r="AA77">
        <v>13.5</v>
      </c>
      <c r="AB77">
        <v>0</v>
      </c>
      <c r="AC77">
        <v>-15</v>
      </c>
    </row>
    <row r="78" spans="7:29">
      <c r="G78" t="s">
        <v>120</v>
      </c>
      <c r="H78" s="74">
        <v>11.540000000000001</v>
      </c>
      <c r="I78" s="47">
        <v>5.53</v>
      </c>
      <c r="J78" s="47">
        <v>0</v>
      </c>
      <c r="K78" s="47">
        <v>0</v>
      </c>
      <c r="L78" s="47">
        <v>13.45</v>
      </c>
      <c r="M78" s="75">
        <v>0</v>
      </c>
      <c r="N78" s="74">
        <v>0</v>
      </c>
      <c r="O78" s="47">
        <v>0</v>
      </c>
      <c r="P78" s="47">
        <v>-40</v>
      </c>
      <c r="Q78" s="47">
        <v>0</v>
      </c>
      <c r="R78" s="47">
        <v>0</v>
      </c>
      <c r="S78" s="75">
        <v>0</v>
      </c>
      <c r="U78" s="74"/>
      <c r="V78" s="75"/>
      <c r="W78">
        <v>11.07</v>
      </c>
      <c r="X78">
        <v>5.53</v>
      </c>
      <c r="Y78">
        <v>0.47</v>
      </c>
      <c r="Z78">
        <v>-0.5</v>
      </c>
      <c r="AA78">
        <v>13.45</v>
      </c>
      <c r="AB78">
        <v>0</v>
      </c>
      <c r="AC78">
        <v>-40</v>
      </c>
    </row>
    <row r="79" spans="7:29">
      <c r="G79" t="s">
        <v>121</v>
      </c>
      <c r="H79" s="74">
        <v>0.54</v>
      </c>
      <c r="I79" s="47">
        <v>0</v>
      </c>
      <c r="J79" s="47">
        <v>0</v>
      </c>
      <c r="K79" s="47">
        <v>0</v>
      </c>
      <c r="L79" s="47">
        <v>15.21</v>
      </c>
      <c r="M79" s="75">
        <v>0</v>
      </c>
      <c r="N79" s="74">
        <v>0</v>
      </c>
      <c r="O79" s="47">
        <v>0</v>
      </c>
      <c r="P79" s="47">
        <v>-45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0</v>
      </c>
      <c r="Y79">
        <v>0.54</v>
      </c>
      <c r="Z79">
        <v>-0.5</v>
      </c>
      <c r="AA79">
        <v>15.21</v>
      </c>
      <c r="AB79">
        <v>0</v>
      </c>
      <c r="AC79">
        <v>-45</v>
      </c>
    </row>
    <row r="80" spans="7:29">
      <c r="G80" t="s">
        <v>122</v>
      </c>
      <c r="H80" s="74">
        <v>54.559999999999995</v>
      </c>
      <c r="I80" s="47">
        <v>26.02</v>
      </c>
      <c r="J80" s="47">
        <v>0</v>
      </c>
      <c r="K80" s="47">
        <v>0</v>
      </c>
      <c r="L80" s="47">
        <v>15.9</v>
      </c>
      <c r="M80" s="75">
        <v>0</v>
      </c>
      <c r="N80" s="74">
        <v>0</v>
      </c>
      <c r="O80" s="47">
        <v>0</v>
      </c>
      <c r="P80" s="47">
        <v>-65</v>
      </c>
      <c r="Q80" s="47">
        <v>0</v>
      </c>
      <c r="R80" s="47">
        <v>0</v>
      </c>
      <c r="S80" s="75">
        <v>0</v>
      </c>
      <c r="U80" s="74"/>
      <c r="V80" s="75"/>
      <c r="W80">
        <v>53.98</v>
      </c>
      <c r="X80">
        <v>26.02</v>
      </c>
      <c r="Y80">
        <v>0.57999999999999996</v>
      </c>
      <c r="Z80">
        <v>-0.5</v>
      </c>
      <c r="AA80">
        <v>15.9</v>
      </c>
      <c r="AB80">
        <v>0</v>
      </c>
      <c r="AC80">
        <v>-65</v>
      </c>
    </row>
    <row r="81" spans="7:29">
      <c r="G81" t="s">
        <v>123</v>
      </c>
      <c r="H81" s="74">
        <v>24.68</v>
      </c>
      <c r="I81" s="47">
        <v>61.67</v>
      </c>
      <c r="J81" s="47">
        <v>0</v>
      </c>
      <c r="K81" s="47">
        <v>0</v>
      </c>
      <c r="L81" s="47">
        <v>15.81</v>
      </c>
      <c r="M81" s="75">
        <v>0</v>
      </c>
      <c r="N81" s="74">
        <v>0</v>
      </c>
      <c r="O81" s="47">
        <v>0</v>
      </c>
      <c r="P81" s="47">
        <v>-105</v>
      </c>
      <c r="Q81" s="47">
        <v>0</v>
      </c>
      <c r="R81" s="47">
        <v>0</v>
      </c>
      <c r="S81" s="75">
        <v>0</v>
      </c>
      <c r="U81" s="74"/>
      <c r="V81" s="75"/>
      <c r="W81">
        <v>24.1</v>
      </c>
      <c r="X81">
        <v>61.67</v>
      </c>
      <c r="Y81">
        <v>0.57999999999999996</v>
      </c>
      <c r="Z81">
        <v>-0.5</v>
      </c>
      <c r="AA81">
        <v>15.81</v>
      </c>
      <c r="AB81">
        <v>0</v>
      </c>
      <c r="AC81">
        <v>-105</v>
      </c>
    </row>
    <row r="82" spans="7:29">
      <c r="G82" t="s">
        <v>124</v>
      </c>
      <c r="H82" s="74">
        <v>39.129999999999995</v>
      </c>
      <c r="I82" s="47">
        <v>43.37</v>
      </c>
      <c r="J82" s="47">
        <v>0</v>
      </c>
      <c r="K82" s="47">
        <v>0</v>
      </c>
      <c r="L82" s="47">
        <v>15.61</v>
      </c>
      <c r="M82" s="75">
        <v>0</v>
      </c>
      <c r="N82" s="74">
        <v>0</v>
      </c>
      <c r="O82" s="47">
        <v>0</v>
      </c>
      <c r="P82" s="47">
        <v>-80</v>
      </c>
      <c r="Q82" s="47">
        <v>0</v>
      </c>
      <c r="R82" s="47">
        <v>0</v>
      </c>
      <c r="S82" s="75">
        <v>0</v>
      </c>
      <c r="U82" s="74"/>
      <c r="V82" s="75"/>
      <c r="W82">
        <v>38.549999999999997</v>
      </c>
      <c r="X82">
        <v>43.37</v>
      </c>
      <c r="Y82">
        <v>0.57999999999999996</v>
      </c>
      <c r="Z82">
        <v>-0.5</v>
      </c>
      <c r="AA82">
        <v>15.61</v>
      </c>
      <c r="AB82">
        <v>0</v>
      </c>
      <c r="AC82">
        <v>-80</v>
      </c>
    </row>
    <row r="83" spans="7:29">
      <c r="G83" t="s">
        <v>125</v>
      </c>
      <c r="H83" s="74">
        <v>124.72000000000001</v>
      </c>
      <c r="I83" s="47">
        <v>156.13999999999999</v>
      </c>
      <c r="J83" s="47">
        <v>0</v>
      </c>
      <c r="K83" s="47">
        <v>0</v>
      </c>
      <c r="L83" s="47">
        <v>15.32</v>
      </c>
      <c r="M83" s="75">
        <v>0</v>
      </c>
      <c r="N83" s="74">
        <v>0</v>
      </c>
      <c r="O83" s="47">
        <v>0</v>
      </c>
      <c r="P83" s="47">
        <v>-160</v>
      </c>
      <c r="Q83" s="47">
        <v>0</v>
      </c>
      <c r="R83" s="47">
        <v>0</v>
      </c>
      <c r="S83" s="75">
        <v>0</v>
      </c>
      <c r="U83" s="74"/>
      <c r="V83" s="75"/>
      <c r="W83">
        <v>123.37</v>
      </c>
      <c r="X83">
        <v>156.13999999999999</v>
      </c>
      <c r="Y83">
        <v>1.06</v>
      </c>
      <c r="Z83">
        <v>-0.5</v>
      </c>
      <c r="AA83">
        <v>15.32</v>
      </c>
      <c r="AB83">
        <v>0.28999999999999998</v>
      </c>
      <c r="AC83">
        <v>-160</v>
      </c>
    </row>
    <row r="84" spans="7:29">
      <c r="G84" t="s">
        <v>126</v>
      </c>
      <c r="H84" s="74">
        <v>93.87</v>
      </c>
      <c r="I84" s="47">
        <v>147.46</v>
      </c>
      <c r="J84" s="47">
        <v>0</v>
      </c>
      <c r="K84" s="47">
        <v>0</v>
      </c>
      <c r="L84" s="47">
        <v>15.04</v>
      </c>
      <c r="M84" s="75">
        <v>0</v>
      </c>
      <c r="N84" s="74">
        <v>0</v>
      </c>
      <c r="O84" s="47">
        <v>0</v>
      </c>
      <c r="P84" s="47">
        <v>-65</v>
      </c>
      <c r="Q84" s="47">
        <v>0</v>
      </c>
      <c r="R84" s="47">
        <v>0</v>
      </c>
      <c r="S84" s="75">
        <v>0</v>
      </c>
      <c r="U84" s="74"/>
      <c r="V84" s="75"/>
      <c r="W84">
        <v>92.52</v>
      </c>
      <c r="X84">
        <v>147.46</v>
      </c>
      <c r="Y84">
        <v>1.06</v>
      </c>
      <c r="Z84">
        <v>-0.5</v>
      </c>
      <c r="AA84">
        <v>15.04</v>
      </c>
      <c r="AB84">
        <v>0.28999999999999998</v>
      </c>
      <c r="AC84">
        <v>-65</v>
      </c>
    </row>
    <row r="85" spans="7:29">
      <c r="G85" t="s">
        <v>127</v>
      </c>
      <c r="H85" s="74">
        <v>82.31</v>
      </c>
      <c r="I85" s="47">
        <v>116.62</v>
      </c>
      <c r="J85" s="47">
        <v>0</v>
      </c>
      <c r="K85" s="47">
        <v>0</v>
      </c>
      <c r="L85" s="47">
        <v>13.4</v>
      </c>
      <c r="M85" s="75">
        <v>0</v>
      </c>
      <c r="N85" s="74">
        <v>0</v>
      </c>
      <c r="O85" s="47">
        <v>0</v>
      </c>
      <c r="P85" s="47">
        <v>-5</v>
      </c>
      <c r="Q85" s="47">
        <v>0</v>
      </c>
      <c r="R85" s="47">
        <v>0</v>
      </c>
      <c r="S85" s="75">
        <v>0</v>
      </c>
      <c r="U85" s="74"/>
      <c r="V85" s="75"/>
      <c r="W85">
        <v>80.959999999999994</v>
      </c>
      <c r="X85">
        <v>116.62</v>
      </c>
      <c r="Y85">
        <v>1.06</v>
      </c>
      <c r="Z85">
        <v>-0.5</v>
      </c>
      <c r="AA85">
        <v>13.4</v>
      </c>
      <c r="AB85">
        <v>0.28999999999999998</v>
      </c>
      <c r="AC85">
        <v>-5</v>
      </c>
    </row>
    <row r="86" spans="7:29">
      <c r="G86" t="s">
        <v>128</v>
      </c>
      <c r="H86" s="74">
        <v>72.67</v>
      </c>
      <c r="I86" s="47">
        <v>109.88</v>
      </c>
      <c r="J86" s="47">
        <v>0</v>
      </c>
      <c r="K86" s="47">
        <v>0</v>
      </c>
      <c r="L86" s="47">
        <v>12.91</v>
      </c>
      <c r="M86" s="75">
        <v>0</v>
      </c>
      <c r="N86" s="74">
        <v>0</v>
      </c>
      <c r="O86" s="47">
        <v>0</v>
      </c>
      <c r="P86" s="47">
        <v>-5</v>
      </c>
      <c r="Q86" s="47">
        <v>0</v>
      </c>
      <c r="R86" s="47">
        <v>0</v>
      </c>
      <c r="S86" s="75">
        <v>0</v>
      </c>
      <c r="U86" s="74"/>
      <c r="V86" s="75"/>
      <c r="W86">
        <v>71.319999999999993</v>
      </c>
      <c r="X86">
        <v>109.88</v>
      </c>
      <c r="Y86">
        <v>1.06</v>
      </c>
      <c r="Z86">
        <v>-0.5</v>
      </c>
      <c r="AA86">
        <v>12.91</v>
      </c>
      <c r="AB86">
        <v>0.28999999999999998</v>
      </c>
      <c r="AC86">
        <v>-5</v>
      </c>
    </row>
    <row r="87" spans="7:29">
      <c r="G87" t="s">
        <v>129</v>
      </c>
      <c r="H87" s="74">
        <v>35.08</v>
      </c>
      <c r="I87" s="47">
        <v>101.2</v>
      </c>
      <c r="J87" s="47">
        <v>0</v>
      </c>
      <c r="K87" s="47">
        <v>0</v>
      </c>
      <c r="L87" s="47">
        <v>12.43</v>
      </c>
      <c r="M87" s="75">
        <v>0</v>
      </c>
      <c r="N87" s="74">
        <v>0</v>
      </c>
      <c r="O87" s="47">
        <v>0</v>
      </c>
      <c r="P87" s="47">
        <v>-110</v>
      </c>
      <c r="Q87" s="47">
        <v>0</v>
      </c>
      <c r="R87" s="47">
        <v>0</v>
      </c>
      <c r="S87" s="75">
        <v>0</v>
      </c>
      <c r="U87" s="74"/>
      <c r="V87" s="75"/>
      <c r="W87">
        <v>33.729999999999997</v>
      </c>
      <c r="X87">
        <v>101.2</v>
      </c>
      <c r="Y87">
        <v>1.06</v>
      </c>
      <c r="Z87">
        <v>-0.5</v>
      </c>
      <c r="AA87">
        <v>12.43</v>
      </c>
      <c r="AB87">
        <v>0.28999999999999998</v>
      </c>
      <c r="AC87">
        <v>-110</v>
      </c>
    </row>
    <row r="88" spans="7:29">
      <c r="G88" t="s">
        <v>130</v>
      </c>
      <c r="H88" s="74">
        <v>36.050000000000004</v>
      </c>
      <c r="I88" s="47">
        <v>111.8</v>
      </c>
      <c r="J88" s="47">
        <v>0</v>
      </c>
      <c r="K88" s="47">
        <v>0</v>
      </c>
      <c r="L88" s="47">
        <v>12.24</v>
      </c>
      <c r="M88" s="75">
        <v>0</v>
      </c>
      <c r="N88" s="74">
        <v>0</v>
      </c>
      <c r="O88" s="47">
        <v>0</v>
      </c>
      <c r="P88" s="47">
        <v>-15</v>
      </c>
      <c r="Q88" s="47">
        <v>0</v>
      </c>
      <c r="R88" s="47">
        <v>0</v>
      </c>
      <c r="S88" s="75">
        <v>0</v>
      </c>
      <c r="U88" s="74"/>
      <c r="V88" s="75"/>
      <c r="W88">
        <v>34.700000000000003</v>
      </c>
      <c r="X88">
        <v>111.8</v>
      </c>
      <c r="Y88">
        <v>1.06</v>
      </c>
      <c r="Z88">
        <v>-0.5</v>
      </c>
      <c r="AA88">
        <v>12.24</v>
      </c>
      <c r="AB88">
        <v>0.28999999999999998</v>
      </c>
      <c r="AC88">
        <v>-15</v>
      </c>
    </row>
    <row r="89" spans="7:29">
      <c r="G89" t="s">
        <v>131</v>
      </c>
      <c r="H89" s="74">
        <v>48.58</v>
      </c>
      <c r="I89" s="47">
        <v>106.98</v>
      </c>
      <c r="J89" s="47">
        <v>0</v>
      </c>
      <c r="K89" s="47">
        <v>0</v>
      </c>
      <c r="L89" s="47">
        <v>11.37</v>
      </c>
      <c r="M89" s="75">
        <v>0</v>
      </c>
      <c r="N89" s="74">
        <v>0</v>
      </c>
      <c r="O89" s="47">
        <v>0</v>
      </c>
      <c r="P89" s="47">
        <v>-5</v>
      </c>
      <c r="Q89" s="47">
        <v>0</v>
      </c>
      <c r="R89" s="47">
        <v>0</v>
      </c>
      <c r="S89" s="75">
        <v>0</v>
      </c>
      <c r="U89" s="74"/>
      <c r="V89" s="75"/>
      <c r="W89">
        <v>47.23</v>
      </c>
      <c r="X89">
        <v>106.98</v>
      </c>
      <c r="Y89">
        <v>1.06</v>
      </c>
      <c r="Z89">
        <v>-0.5</v>
      </c>
      <c r="AA89">
        <v>11.37</v>
      </c>
      <c r="AB89">
        <v>0.28999999999999998</v>
      </c>
      <c r="AC89">
        <v>-5</v>
      </c>
    </row>
    <row r="90" spans="7:29">
      <c r="G90" t="s">
        <v>132</v>
      </c>
      <c r="H90" s="74">
        <v>46.65</v>
      </c>
      <c r="I90" s="47">
        <v>106.01</v>
      </c>
      <c r="J90" s="47">
        <v>0</v>
      </c>
      <c r="K90" s="47">
        <v>0</v>
      </c>
      <c r="L90" s="47">
        <v>10.99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45.3</v>
      </c>
      <c r="X90">
        <v>106.01</v>
      </c>
      <c r="Y90">
        <v>1.06</v>
      </c>
      <c r="Z90">
        <v>-0.5</v>
      </c>
      <c r="AA90">
        <v>10.99</v>
      </c>
      <c r="AB90">
        <v>0.28999999999999998</v>
      </c>
      <c r="AC90">
        <v>0</v>
      </c>
    </row>
    <row r="91" spans="7:29">
      <c r="G91" t="s">
        <v>133</v>
      </c>
      <c r="H91" s="74">
        <v>94.84</v>
      </c>
      <c r="I91" s="47">
        <v>107.94</v>
      </c>
      <c r="J91" s="47">
        <v>4.82</v>
      </c>
      <c r="K91" s="47">
        <v>0</v>
      </c>
      <c r="L91" s="47">
        <v>10.6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93.49</v>
      </c>
      <c r="X91">
        <v>107.94</v>
      </c>
      <c r="Y91">
        <v>1.06</v>
      </c>
      <c r="Z91">
        <v>-1.5</v>
      </c>
      <c r="AA91">
        <v>10.6</v>
      </c>
      <c r="AB91">
        <v>0.28999999999999998</v>
      </c>
      <c r="AC91">
        <v>4.82</v>
      </c>
    </row>
    <row r="92" spans="7:29">
      <c r="G92" t="s">
        <v>134</v>
      </c>
      <c r="H92" s="74">
        <v>92.910000000000011</v>
      </c>
      <c r="I92" s="47">
        <v>112.76</v>
      </c>
      <c r="J92" s="47">
        <v>4.82</v>
      </c>
      <c r="K92" s="47">
        <v>0</v>
      </c>
      <c r="L92" s="47">
        <v>10.119999999999999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91.56</v>
      </c>
      <c r="X92">
        <v>112.76</v>
      </c>
      <c r="Y92">
        <v>1.06</v>
      </c>
      <c r="Z92">
        <v>-1.5</v>
      </c>
      <c r="AA92">
        <v>10.119999999999999</v>
      </c>
      <c r="AB92">
        <v>0.28999999999999998</v>
      </c>
      <c r="AC92">
        <v>4.82</v>
      </c>
    </row>
    <row r="93" spans="7:29">
      <c r="G93" t="s">
        <v>135</v>
      </c>
      <c r="H93" s="74">
        <v>100.62</v>
      </c>
      <c r="I93" s="47">
        <v>134.93</v>
      </c>
      <c r="J93" s="47">
        <v>6.75</v>
      </c>
      <c r="K93" s="47">
        <v>0</v>
      </c>
      <c r="L93" s="47">
        <v>10.02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99.27</v>
      </c>
      <c r="X93">
        <v>134.93</v>
      </c>
      <c r="Y93">
        <v>1.06</v>
      </c>
      <c r="Z93">
        <v>-1.5</v>
      </c>
      <c r="AA93">
        <v>10.02</v>
      </c>
      <c r="AB93">
        <v>0.28999999999999998</v>
      </c>
      <c r="AC93">
        <v>6.75</v>
      </c>
    </row>
    <row r="94" spans="7:29">
      <c r="G94" t="s">
        <v>136</v>
      </c>
      <c r="H94" s="74">
        <v>91.95</v>
      </c>
      <c r="I94" s="47">
        <v>137.82</v>
      </c>
      <c r="J94" s="47">
        <v>4.82</v>
      </c>
      <c r="K94" s="47">
        <v>0</v>
      </c>
      <c r="L94" s="47">
        <v>9.64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90.6</v>
      </c>
      <c r="X94">
        <v>137.82</v>
      </c>
      <c r="Y94">
        <v>1.06</v>
      </c>
      <c r="Z94">
        <v>-1.5</v>
      </c>
      <c r="AA94">
        <v>9.64</v>
      </c>
      <c r="AB94">
        <v>0.28999999999999998</v>
      </c>
      <c r="AC94">
        <v>4.82</v>
      </c>
    </row>
    <row r="95" spans="7:29">
      <c r="G95" t="s">
        <v>137</v>
      </c>
      <c r="H95" s="74">
        <v>102.55000000000001</v>
      </c>
      <c r="I95" s="47">
        <v>109.87</v>
      </c>
      <c r="J95" s="47">
        <v>0</v>
      </c>
      <c r="K95" s="47">
        <v>0</v>
      </c>
      <c r="L95" s="47">
        <v>9.16</v>
      </c>
      <c r="M95" s="75">
        <v>0</v>
      </c>
      <c r="N95" s="74">
        <v>0</v>
      </c>
      <c r="O95" s="47">
        <v>0</v>
      </c>
      <c r="P95" s="47">
        <v>-20</v>
      </c>
      <c r="Q95" s="47">
        <v>0</v>
      </c>
      <c r="R95" s="47">
        <v>0</v>
      </c>
      <c r="S95" s="75">
        <v>0</v>
      </c>
      <c r="U95" s="74"/>
      <c r="V95" s="75"/>
      <c r="W95">
        <v>101.2</v>
      </c>
      <c r="X95">
        <v>109.87</v>
      </c>
      <c r="Y95">
        <v>1.06</v>
      </c>
      <c r="Z95">
        <v>-1.5</v>
      </c>
      <c r="AA95">
        <v>9.16</v>
      </c>
      <c r="AB95">
        <v>0.28999999999999998</v>
      </c>
      <c r="AC95">
        <v>-20</v>
      </c>
    </row>
    <row r="96" spans="7:29">
      <c r="G96" t="s">
        <v>138</v>
      </c>
      <c r="H96" s="74">
        <v>85.2</v>
      </c>
      <c r="I96" s="47">
        <v>106.02</v>
      </c>
      <c r="J96" s="47">
        <v>0</v>
      </c>
      <c r="K96" s="47">
        <v>0</v>
      </c>
      <c r="L96" s="47">
        <v>8.9600000000000009</v>
      </c>
      <c r="M96" s="75">
        <v>0</v>
      </c>
      <c r="N96" s="74">
        <v>0</v>
      </c>
      <c r="O96" s="47">
        <v>0</v>
      </c>
      <c r="P96" s="47">
        <v>-20</v>
      </c>
      <c r="Q96" s="47">
        <v>0</v>
      </c>
      <c r="R96" s="47">
        <v>0</v>
      </c>
      <c r="S96" s="75">
        <v>0</v>
      </c>
      <c r="U96" s="74"/>
      <c r="V96" s="75"/>
      <c r="W96">
        <v>83.85</v>
      </c>
      <c r="X96">
        <v>106.02</v>
      </c>
      <c r="Y96">
        <v>1.06</v>
      </c>
      <c r="Z96">
        <v>-1.5</v>
      </c>
      <c r="AA96">
        <v>8.9600000000000009</v>
      </c>
      <c r="AB96">
        <v>0.28999999999999998</v>
      </c>
      <c r="AC96">
        <v>-20</v>
      </c>
    </row>
    <row r="97" spans="1:83">
      <c r="G97" t="s">
        <v>139</v>
      </c>
      <c r="H97" s="74">
        <v>70.740000000000009</v>
      </c>
      <c r="I97" s="47">
        <v>110.84</v>
      </c>
      <c r="J97" s="47">
        <v>0</v>
      </c>
      <c r="K97" s="47">
        <v>0</v>
      </c>
      <c r="L97" s="47">
        <v>8.77</v>
      </c>
      <c r="M97" s="75">
        <v>0</v>
      </c>
      <c r="N97" s="74">
        <v>0</v>
      </c>
      <c r="O97" s="47">
        <v>0</v>
      </c>
      <c r="P97" s="47">
        <v>-30</v>
      </c>
      <c r="Q97" s="47">
        <v>0</v>
      </c>
      <c r="R97" s="47">
        <v>0</v>
      </c>
      <c r="S97" s="75">
        <v>0</v>
      </c>
      <c r="U97" s="74"/>
      <c r="V97" s="75"/>
      <c r="W97">
        <v>69.39</v>
      </c>
      <c r="X97">
        <v>110.84</v>
      </c>
      <c r="Y97">
        <v>1.06</v>
      </c>
      <c r="Z97">
        <v>-1.5</v>
      </c>
      <c r="AA97">
        <v>8.77</v>
      </c>
      <c r="AB97">
        <v>0.28999999999999998</v>
      </c>
      <c r="AC97">
        <v>-30</v>
      </c>
    </row>
    <row r="98" spans="1:83">
      <c r="G98" t="s">
        <v>140</v>
      </c>
      <c r="H98" s="74">
        <v>65.92</v>
      </c>
      <c r="I98" s="47">
        <v>95.42</v>
      </c>
      <c r="J98" s="47">
        <v>0</v>
      </c>
      <c r="K98" s="47">
        <v>0</v>
      </c>
      <c r="L98" s="47">
        <v>8.48</v>
      </c>
      <c r="M98" s="75">
        <v>0</v>
      </c>
      <c r="N98" s="74">
        <v>0</v>
      </c>
      <c r="O98" s="47">
        <v>0</v>
      </c>
      <c r="P98" s="47">
        <v>-30</v>
      </c>
      <c r="Q98" s="47">
        <v>0</v>
      </c>
      <c r="R98" s="47">
        <v>0</v>
      </c>
      <c r="S98" s="75">
        <v>0</v>
      </c>
      <c r="U98" s="74"/>
      <c r="V98" s="75"/>
      <c r="W98">
        <v>64.569999999999993</v>
      </c>
      <c r="X98">
        <v>95.42</v>
      </c>
      <c r="Y98">
        <v>1.06</v>
      </c>
      <c r="Z98">
        <v>-1.5</v>
      </c>
      <c r="AA98">
        <v>8.48</v>
      </c>
      <c r="AB98">
        <v>0.28999999999999998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1.5567700000000002</v>
      </c>
      <c r="I99" s="70">
        <f t="shared" ref="I99:BQ99" si="1">SUM(I3:I98)/4000</f>
        <v>0.73521500000000006</v>
      </c>
      <c r="J99" s="70">
        <f t="shared" si="1"/>
        <v>0.70091750000000008</v>
      </c>
      <c r="K99" s="70">
        <f t="shared" si="1"/>
        <v>0</v>
      </c>
      <c r="L99" s="70">
        <f t="shared" si="1"/>
        <v>0.28970999999999991</v>
      </c>
      <c r="M99" s="70">
        <f t="shared" si="1"/>
        <v>0</v>
      </c>
      <c r="N99" s="69">
        <f t="shared" si="1"/>
        <v>0</v>
      </c>
      <c r="O99" s="70">
        <f t="shared" si="1"/>
        <v>-6.5500000000000003E-2</v>
      </c>
      <c r="P99" s="70">
        <f t="shared" si="1"/>
        <v>-0.58850000000000002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1.5262149999999999</v>
      </c>
      <c r="X99">
        <f t="shared" si="1"/>
        <v>0.66971500000000006</v>
      </c>
      <c r="Y99">
        <f t="shared" si="1"/>
        <v>2.4175000000000026E-2</v>
      </c>
      <c r="Z99">
        <f t="shared" si="1"/>
        <v>-2.3E-2</v>
      </c>
      <c r="AA99">
        <f t="shared" si="1"/>
        <v>0.28970999999999991</v>
      </c>
      <c r="AB99">
        <f t="shared" si="1"/>
        <v>6.3799999999999872E-3</v>
      </c>
      <c r="AC99">
        <f t="shared" si="1"/>
        <v>0.11241749999999993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576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116.04</v>
      </c>
      <c r="I3" s="54">
        <v>43.37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116.04</v>
      </c>
      <c r="X3">
        <v>43.37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101.68</v>
      </c>
      <c r="I4" s="47">
        <v>33.729999999999997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101.68</v>
      </c>
      <c r="X4">
        <v>33.729999999999997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24.1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24.1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9.64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9.64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43.37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43.37</v>
      </c>
      <c r="Y7">
        <v>-5.5</v>
      </c>
      <c r="Z7">
        <v>0</v>
      </c>
    </row>
    <row r="8" spans="1:26">
      <c r="G8" t="s">
        <v>50</v>
      </c>
      <c r="H8" s="74">
        <v>0</v>
      </c>
      <c r="I8" s="47">
        <v>33.729999999999997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33.729999999999997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24.1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24.1</v>
      </c>
      <c r="Y9">
        <v>-5.5</v>
      </c>
      <c r="Z9">
        <v>0</v>
      </c>
    </row>
    <row r="10" spans="1:26">
      <c r="G10" t="s">
        <v>52</v>
      </c>
      <c r="H10" s="74">
        <v>0</v>
      </c>
      <c r="I10" s="47">
        <v>14.46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14.46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-5.5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-5.5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-5.5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-5.5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-5.5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-5.5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  <c r="Y34">
        <v>-5.5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-5.5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8.58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  <c r="Y36">
        <v>-5.5</v>
      </c>
      <c r="Z36">
        <v>8.58</v>
      </c>
    </row>
    <row r="37" spans="7:26">
      <c r="G37" t="s">
        <v>79</v>
      </c>
      <c r="H37" s="74">
        <v>86.64</v>
      </c>
      <c r="I37" s="47">
        <v>0</v>
      </c>
      <c r="J37" s="47">
        <v>0</v>
      </c>
      <c r="K37" s="47">
        <v>0</v>
      </c>
      <c r="L37" s="47">
        <v>0</v>
      </c>
      <c r="M37" s="75">
        <v>8.2899999999999991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86.64</v>
      </c>
      <c r="X37">
        <v>0</v>
      </c>
      <c r="Y37">
        <v>-5.5</v>
      </c>
      <c r="Z37">
        <v>8.2899999999999991</v>
      </c>
    </row>
    <row r="38" spans="7:26">
      <c r="G38" t="s">
        <v>80</v>
      </c>
      <c r="H38" s="74">
        <v>233.23</v>
      </c>
      <c r="I38" s="47">
        <v>0</v>
      </c>
      <c r="J38" s="47">
        <v>0</v>
      </c>
      <c r="K38" s="47">
        <v>0</v>
      </c>
      <c r="L38" s="47">
        <v>0</v>
      </c>
      <c r="M38" s="75">
        <v>9.4499999999999993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233.23</v>
      </c>
      <c r="X38">
        <v>0</v>
      </c>
      <c r="Y38">
        <v>-5.5</v>
      </c>
      <c r="Z38">
        <v>9.4499999999999993</v>
      </c>
    </row>
    <row r="39" spans="7:26">
      <c r="G39" t="s">
        <v>81</v>
      </c>
      <c r="H39" s="74">
        <v>235.16</v>
      </c>
      <c r="I39" s="47">
        <v>0</v>
      </c>
      <c r="J39" s="47">
        <v>0</v>
      </c>
      <c r="K39" s="47">
        <v>0</v>
      </c>
      <c r="L39" s="47">
        <v>0</v>
      </c>
      <c r="M39" s="75">
        <v>8.8699999999999992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235.16</v>
      </c>
      <c r="X39">
        <v>0</v>
      </c>
      <c r="Y39">
        <v>-5.5</v>
      </c>
      <c r="Z39">
        <v>8.8699999999999992</v>
      </c>
    </row>
    <row r="40" spans="7:26">
      <c r="G40" t="s">
        <v>82</v>
      </c>
      <c r="H40" s="74">
        <v>234.19</v>
      </c>
      <c r="I40" s="47">
        <v>0</v>
      </c>
      <c r="J40" s="47">
        <v>0</v>
      </c>
      <c r="K40" s="47">
        <v>0</v>
      </c>
      <c r="L40" s="47">
        <v>0</v>
      </c>
      <c r="M40" s="75">
        <v>9.83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234.19</v>
      </c>
      <c r="X40">
        <v>0</v>
      </c>
      <c r="Y40">
        <v>-5.5</v>
      </c>
      <c r="Z40">
        <v>9.83</v>
      </c>
    </row>
    <row r="41" spans="7:26">
      <c r="G41" t="s">
        <v>83</v>
      </c>
      <c r="H41" s="74">
        <v>217.82</v>
      </c>
      <c r="I41" s="47">
        <v>0</v>
      </c>
      <c r="J41" s="47">
        <v>0</v>
      </c>
      <c r="K41" s="47">
        <v>0</v>
      </c>
      <c r="L41" s="47">
        <v>0</v>
      </c>
      <c r="M41" s="75">
        <v>7.71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217.82</v>
      </c>
      <c r="X41">
        <v>0</v>
      </c>
      <c r="Y41">
        <v>-5.5</v>
      </c>
      <c r="Z41">
        <v>7.71</v>
      </c>
    </row>
    <row r="42" spans="7:26">
      <c r="G42" t="s">
        <v>84</v>
      </c>
      <c r="H42" s="74">
        <v>229.38</v>
      </c>
      <c r="I42" s="47">
        <v>0</v>
      </c>
      <c r="J42" s="47">
        <v>0</v>
      </c>
      <c r="K42" s="47">
        <v>0</v>
      </c>
      <c r="L42" s="47">
        <v>0</v>
      </c>
      <c r="M42" s="75">
        <v>7.04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229.38</v>
      </c>
      <c r="X42">
        <v>0</v>
      </c>
      <c r="Y42">
        <v>-5.5</v>
      </c>
      <c r="Z42">
        <v>7.04</v>
      </c>
    </row>
    <row r="43" spans="7:26">
      <c r="G43" t="s">
        <v>85</v>
      </c>
      <c r="H43" s="74">
        <v>225.53</v>
      </c>
      <c r="I43" s="47">
        <v>0</v>
      </c>
      <c r="J43" s="47">
        <v>0</v>
      </c>
      <c r="K43" s="47">
        <v>0</v>
      </c>
      <c r="L43" s="47">
        <v>0</v>
      </c>
      <c r="M43" s="75">
        <v>6.75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225.53</v>
      </c>
      <c r="X43">
        <v>0</v>
      </c>
      <c r="Y43">
        <v>-5.5</v>
      </c>
      <c r="Z43">
        <v>6.75</v>
      </c>
    </row>
    <row r="44" spans="7:26">
      <c r="G44" t="s">
        <v>86</v>
      </c>
      <c r="H44" s="74">
        <v>226.49</v>
      </c>
      <c r="I44" s="47">
        <v>0</v>
      </c>
      <c r="J44" s="47">
        <v>0</v>
      </c>
      <c r="K44" s="47">
        <v>0</v>
      </c>
      <c r="L44" s="47">
        <v>0</v>
      </c>
      <c r="M44" s="75">
        <v>6.46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226.49</v>
      </c>
      <c r="X44">
        <v>0</v>
      </c>
      <c r="Y44">
        <v>-5.5</v>
      </c>
      <c r="Z44">
        <v>6.46</v>
      </c>
    </row>
    <row r="45" spans="7:26">
      <c r="G45" t="s">
        <v>87</v>
      </c>
      <c r="H45" s="74">
        <v>242.87</v>
      </c>
      <c r="I45" s="47">
        <v>0</v>
      </c>
      <c r="J45" s="47">
        <v>0</v>
      </c>
      <c r="K45" s="47">
        <v>0</v>
      </c>
      <c r="L45" s="47">
        <v>0</v>
      </c>
      <c r="M45" s="75">
        <v>4.34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242.87</v>
      </c>
      <c r="X45">
        <v>0</v>
      </c>
      <c r="Y45">
        <v>-5.5</v>
      </c>
      <c r="Z45">
        <v>4.34</v>
      </c>
    </row>
    <row r="46" spans="7:26">
      <c r="G46" t="s">
        <v>88</v>
      </c>
      <c r="H46" s="74">
        <v>249.63</v>
      </c>
      <c r="I46" s="47">
        <v>0</v>
      </c>
      <c r="J46" s="47">
        <v>0</v>
      </c>
      <c r="K46" s="47">
        <v>0</v>
      </c>
      <c r="L46" s="47">
        <v>0</v>
      </c>
      <c r="M46" s="75">
        <v>3.95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249.63</v>
      </c>
      <c r="X46">
        <v>0</v>
      </c>
      <c r="Y46">
        <v>-5.5</v>
      </c>
      <c r="Z46">
        <v>3.95</v>
      </c>
    </row>
    <row r="47" spans="7:26">
      <c r="G47" t="s">
        <v>89</v>
      </c>
      <c r="H47" s="74">
        <v>274.68</v>
      </c>
      <c r="I47" s="47">
        <v>0</v>
      </c>
      <c r="J47" s="47">
        <v>0</v>
      </c>
      <c r="K47" s="47">
        <v>0</v>
      </c>
      <c r="L47" s="47">
        <v>0</v>
      </c>
      <c r="M47" s="75">
        <v>3.95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274.68</v>
      </c>
      <c r="X47">
        <v>0</v>
      </c>
      <c r="Y47">
        <v>-5.5</v>
      </c>
      <c r="Z47">
        <v>3.95</v>
      </c>
    </row>
    <row r="48" spans="7:26">
      <c r="G48" t="s">
        <v>90</v>
      </c>
      <c r="H48" s="74">
        <v>285.27999999999997</v>
      </c>
      <c r="I48" s="47">
        <v>0</v>
      </c>
      <c r="J48" s="47">
        <v>0</v>
      </c>
      <c r="K48" s="47">
        <v>0</v>
      </c>
      <c r="L48" s="47">
        <v>0</v>
      </c>
      <c r="M48" s="75">
        <v>5.1100000000000003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285.27999999999997</v>
      </c>
      <c r="X48">
        <v>0</v>
      </c>
      <c r="Y48">
        <v>-5.5</v>
      </c>
      <c r="Z48">
        <v>5.1100000000000003</v>
      </c>
    </row>
    <row r="49" spans="7:26">
      <c r="G49" t="s">
        <v>91</v>
      </c>
      <c r="H49" s="74">
        <v>284.32</v>
      </c>
      <c r="I49" s="47">
        <v>0</v>
      </c>
      <c r="J49" s="47">
        <v>0</v>
      </c>
      <c r="K49" s="47">
        <v>0</v>
      </c>
      <c r="L49" s="47">
        <v>0</v>
      </c>
      <c r="M49" s="75">
        <v>5.78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284.32</v>
      </c>
      <c r="X49">
        <v>0</v>
      </c>
      <c r="Y49">
        <v>-5.5</v>
      </c>
      <c r="Z49">
        <v>5.78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8.8699999999999992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-5.5</v>
      </c>
      <c r="Z50">
        <v>8.8699999999999992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10.220000000000001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-5.5</v>
      </c>
      <c r="Z51">
        <v>10.220000000000001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8.58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-5.5</v>
      </c>
      <c r="Z52">
        <v>8.58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10.220000000000001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-5.5</v>
      </c>
      <c r="Z53">
        <v>10.220000000000001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10.119999999999999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-5.5</v>
      </c>
      <c r="Z54">
        <v>10.119999999999999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9.5399999999999991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-5.5</v>
      </c>
      <c r="Z55">
        <v>9.5399999999999991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11.76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-5.5</v>
      </c>
      <c r="Z56">
        <v>11.76</v>
      </c>
    </row>
    <row r="57" spans="7:26">
      <c r="G57" t="s">
        <v>99</v>
      </c>
      <c r="H57" s="74">
        <v>227.45</v>
      </c>
      <c r="I57" s="47">
        <v>0</v>
      </c>
      <c r="J57" s="47">
        <v>0</v>
      </c>
      <c r="K57" s="47">
        <v>0</v>
      </c>
      <c r="L57" s="47">
        <v>0</v>
      </c>
      <c r="M57" s="75">
        <v>11.57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227.45</v>
      </c>
      <c r="X57">
        <v>0</v>
      </c>
      <c r="Y57">
        <v>-5.5</v>
      </c>
      <c r="Z57">
        <v>11.57</v>
      </c>
    </row>
    <row r="58" spans="7:26">
      <c r="G58" t="s">
        <v>100</v>
      </c>
      <c r="H58" s="74">
        <v>238.05</v>
      </c>
      <c r="I58" s="47">
        <v>0</v>
      </c>
      <c r="J58" s="47">
        <v>0</v>
      </c>
      <c r="K58" s="47">
        <v>0</v>
      </c>
      <c r="L58" s="47">
        <v>0</v>
      </c>
      <c r="M58" s="75">
        <v>4.92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238.05</v>
      </c>
      <c r="X58">
        <v>0</v>
      </c>
      <c r="Y58">
        <v>-5.5</v>
      </c>
      <c r="Z58">
        <v>4.92</v>
      </c>
    </row>
    <row r="59" spans="7:26">
      <c r="G59" t="s">
        <v>101</v>
      </c>
      <c r="H59" s="74">
        <v>22.17</v>
      </c>
      <c r="I59" s="47">
        <v>0</v>
      </c>
      <c r="J59" s="47">
        <v>0</v>
      </c>
      <c r="K59" s="47">
        <v>0</v>
      </c>
      <c r="L59" s="47">
        <v>0</v>
      </c>
      <c r="M59" s="75">
        <v>8.19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22.17</v>
      </c>
      <c r="X59">
        <v>0</v>
      </c>
      <c r="Y59">
        <v>-5.5</v>
      </c>
      <c r="Z59">
        <v>8.19</v>
      </c>
    </row>
    <row r="60" spans="7:26">
      <c r="G60" t="s">
        <v>102</v>
      </c>
      <c r="H60" s="74">
        <v>43.37</v>
      </c>
      <c r="I60" s="47">
        <v>0</v>
      </c>
      <c r="J60" s="47">
        <v>0</v>
      </c>
      <c r="K60" s="47">
        <v>0</v>
      </c>
      <c r="L60" s="47">
        <v>0</v>
      </c>
      <c r="M60" s="75">
        <v>10.99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43.37</v>
      </c>
      <c r="X60">
        <v>0</v>
      </c>
      <c r="Y60">
        <v>-5.5</v>
      </c>
      <c r="Z60">
        <v>10.99</v>
      </c>
    </row>
    <row r="61" spans="7:26">
      <c r="G61" t="s">
        <v>103</v>
      </c>
      <c r="H61" s="74">
        <v>93.49</v>
      </c>
      <c r="I61" s="47">
        <v>0</v>
      </c>
      <c r="J61" s="47">
        <v>0</v>
      </c>
      <c r="K61" s="47">
        <v>0</v>
      </c>
      <c r="L61" s="47">
        <v>0</v>
      </c>
      <c r="M61" s="75">
        <v>11.08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93.49</v>
      </c>
      <c r="X61">
        <v>0</v>
      </c>
      <c r="Y61">
        <v>-5.5</v>
      </c>
      <c r="Z61">
        <v>11.08</v>
      </c>
    </row>
    <row r="62" spans="7:26">
      <c r="G62" t="s">
        <v>104</v>
      </c>
      <c r="H62" s="74">
        <v>134.93</v>
      </c>
      <c r="I62" s="47">
        <v>0</v>
      </c>
      <c r="J62" s="47">
        <v>0</v>
      </c>
      <c r="K62" s="47">
        <v>0</v>
      </c>
      <c r="L62" s="47">
        <v>0</v>
      </c>
      <c r="M62" s="75">
        <v>7.23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134.93</v>
      </c>
      <c r="X62">
        <v>0</v>
      </c>
      <c r="Y62">
        <v>-5.5</v>
      </c>
      <c r="Z62">
        <v>7.23</v>
      </c>
    </row>
    <row r="63" spans="7:26">
      <c r="G63" t="s">
        <v>105</v>
      </c>
      <c r="H63" s="74">
        <v>26.02</v>
      </c>
      <c r="I63" s="47">
        <v>0</v>
      </c>
      <c r="J63" s="47">
        <v>0</v>
      </c>
      <c r="K63" s="47">
        <v>0</v>
      </c>
      <c r="L63" s="47">
        <v>0</v>
      </c>
      <c r="M63" s="75">
        <v>8.19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26.02</v>
      </c>
      <c r="X63">
        <v>0</v>
      </c>
      <c r="Y63">
        <v>-5.5</v>
      </c>
      <c r="Z63">
        <v>8.19</v>
      </c>
    </row>
    <row r="64" spans="7:26">
      <c r="G64" t="s">
        <v>106</v>
      </c>
      <c r="H64" s="74">
        <v>54.93</v>
      </c>
      <c r="I64" s="47">
        <v>0</v>
      </c>
      <c r="J64" s="47">
        <v>0</v>
      </c>
      <c r="K64" s="47">
        <v>0</v>
      </c>
      <c r="L64" s="47">
        <v>0</v>
      </c>
      <c r="M64" s="75">
        <v>11.57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54.93</v>
      </c>
      <c r="X64">
        <v>0</v>
      </c>
      <c r="Y64">
        <v>-5.5</v>
      </c>
      <c r="Z64">
        <v>11.57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14.94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-5.5</v>
      </c>
      <c r="Z65">
        <v>14.94</v>
      </c>
    </row>
    <row r="66" spans="7:26">
      <c r="G66" t="s">
        <v>108</v>
      </c>
      <c r="H66" s="74">
        <v>4.92</v>
      </c>
      <c r="I66" s="47">
        <v>0</v>
      </c>
      <c r="J66" s="47">
        <v>0</v>
      </c>
      <c r="K66" s="47">
        <v>0</v>
      </c>
      <c r="L66" s="47">
        <v>0</v>
      </c>
      <c r="M66" s="75">
        <v>9.25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4.92</v>
      </c>
      <c r="X66">
        <v>0</v>
      </c>
      <c r="Y66">
        <v>-5.5</v>
      </c>
      <c r="Z66">
        <v>9.25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-5.5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-5.5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-5.5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-5.5</v>
      </c>
      <c r="Z71">
        <v>0</v>
      </c>
    </row>
    <row r="72" spans="7:26">
      <c r="G72" t="s">
        <v>114</v>
      </c>
      <c r="H72" s="74">
        <v>69.91</v>
      </c>
      <c r="I72" s="47">
        <v>14.46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69.91</v>
      </c>
      <c r="X72">
        <v>14.46</v>
      </c>
      <c r="Y72">
        <v>-5.5</v>
      </c>
      <c r="Z72">
        <v>0</v>
      </c>
    </row>
    <row r="73" spans="7:26">
      <c r="G73" t="s">
        <v>115</v>
      </c>
      <c r="H73" s="74">
        <v>99.54</v>
      </c>
      <c r="I73" s="47">
        <v>28.91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99.54</v>
      </c>
      <c r="X73">
        <v>28.91</v>
      </c>
      <c r="Y73">
        <v>-5.5</v>
      </c>
      <c r="Z73">
        <v>0</v>
      </c>
    </row>
    <row r="74" spans="7:26">
      <c r="G74" t="s">
        <v>116</v>
      </c>
      <c r="H74" s="74">
        <v>0</v>
      </c>
      <c r="I74" s="47">
        <v>28.91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28.91</v>
      </c>
      <c r="Y74">
        <v>-5.5</v>
      </c>
      <c r="Z74">
        <v>0</v>
      </c>
    </row>
    <row r="75" spans="7:26">
      <c r="G75" t="s">
        <v>117</v>
      </c>
      <c r="H75" s="74">
        <v>21.3</v>
      </c>
      <c r="I75" s="47">
        <v>207.22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21.3</v>
      </c>
      <c r="X75">
        <v>207.22</v>
      </c>
      <c r="Y75">
        <v>-5.5</v>
      </c>
      <c r="Z75">
        <v>0</v>
      </c>
    </row>
    <row r="76" spans="7:26">
      <c r="G76" t="s">
        <v>118</v>
      </c>
      <c r="H76" s="74">
        <v>0</v>
      </c>
      <c r="I76" s="47">
        <v>202.4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202.4</v>
      </c>
      <c r="Y76">
        <v>-5.5</v>
      </c>
      <c r="Z76">
        <v>0</v>
      </c>
    </row>
    <row r="77" spans="7:26">
      <c r="G77" t="s">
        <v>119</v>
      </c>
      <c r="H77" s="74">
        <v>0</v>
      </c>
      <c r="I77" s="47">
        <v>197.58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197.58</v>
      </c>
      <c r="Y77">
        <v>-5.5</v>
      </c>
      <c r="Z77">
        <v>0</v>
      </c>
    </row>
    <row r="78" spans="7:26">
      <c r="G78" t="s">
        <v>120</v>
      </c>
      <c r="H78" s="74">
        <v>0</v>
      </c>
      <c r="I78" s="47">
        <v>197.58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197.58</v>
      </c>
      <c r="Y78">
        <v>-5.5</v>
      </c>
      <c r="Z78">
        <v>0</v>
      </c>
    </row>
    <row r="79" spans="7:26">
      <c r="G79" t="s">
        <v>121</v>
      </c>
      <c r="H79" s="74">
        <v>0</v>
      </c>
      <c r="I79" s="47">
        <v>183.12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183.12</v>
      </c>
      <c r="Y79">
        <v>-5.5</v>
      </c>
      <c r="Z79">
        <v>0</v>
      </c>
    </row>
    <row r="80" spans="7:26">
      <c r="G80" t="s">
        <v>122</v>
      </c>
      <c r="H80" s="74">
        <v>0</v>
      </c>
      <c r="I80" s="47">
        <v>144.57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144.57</v>
      </c>
      <c r="Y80">
        <v>-5.5</v>
      </c>
      <c r="Z80">
        <v>0</v>
      </c>
    </row>
    <row r="81" spans="7:26">
      <c r="G81" t="s">
        <v>123</v>
      </c>
      <c r="H81" s="74">
        <v>0</v>
      </c>
      <c r="I81" s="47">
        <v>81.92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81.92</v>
      </c>
      <c r="Y81">
        <v>-5.5</v>
      </c>
      <c r="Z81">
        <v>0</v>
      </c>
    </row>
    <row r="82" spans="7:26">
      <c r="G82" t="s">
        <v>124</v>
      </c>
      <c r="H82" s="74">
        <v>0</v>
      </c>
      <c r="I82" s="47">
        <v>81.92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81.92</v>
      </c>
      <c r="Y82">
        <v>-5.5</v>
      </c>
      <c r="Z82">
        <v>0</v>
      </c>
    </row>
    <row r="83" spans="7:26">
      <c r="G83" t="s">
        <v>125</v>
      </c>
      <c r="H83" s="74">
        <v>0</v>
      </c>
      <c r="I83" s="47">
        <v>43.37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43.37</v>
      </c>
      <c r="Y83">
        <v>-5.5</v>
      </c>
      <c r="Z83">
        <v>0</v>
      </c>
    </row>
    <row r="84" spans="7:26">
      <c r="G84" t="s">
        <v>126</v>
      </c>
      <c r="H84" s="74">
        <v>0</v>
      </c>
      <c r="I84" s="47">
        <v>48.19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48.19</v>
      </c>
      <c r="Y84">
        <v>-5.5</v>
      </c>
      <c r="Z84">
        <v>0</v>
      </c>
    </row>
    <row r="85" spans="7:26">
      <c r="G85" t="s">
        <v>127</v>
      </c>
      <c r="H85" s="74">
        <v>0</v>
      </c>
      <c r="I85" s="47">
        <v>48.19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48.19</v>
      </c>
      <c r="Y85">
        <v>-5.5</v>
      </c>
      <c r="Z85">
        <v>0</v>
      </c>
    </row>
    <row r="86" spans="7:26">
      <c r="G86" t="s">
        <v>128</v>
      </c>
      <c r="H86" s="74">
        <v>0</v>
      </c>
      <c r="I86" s="47">
        <v>48.19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48.19</v>
      </c>
      <c r="Y86">
        <v>-5.5</v>
      </c>
      <c r="Z86">
        <v>0</v>
      </c>
    </row>
    <row r="87" spans="7:26">
      <c r="G87" t="s">
        <v>129</v>
      </c>
      <c r="H87" s="74">
        <v>0</v>
      </c>
      <c r="I87" s="47">
        <v>38.549999999999997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38.549999999999997</v>
      </c>
      <c r="Y87">
        <v>-5.5</v>
      </c>
      <c r="Z87">
        <v>0</v>
      </c>
    </row>
    <row r="88" spans="7:26">
      <c r="G88" t="s">
        <v>130</v>
      </c>
      <c r="H88" s="74">
        <v>0</v>
      </c>
      <c r="I88" s="47">
        <v>33.729999999999997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33.729999999999997</v>
      </c>
      <c r="Y88">
        <v>-5.5</v>
      </c>
      <c r="Z88">
        <v>0</v>
      </c>
    </row>
    <row r="89" spans="7:26">
      <c r="G89" t="s">
        <v>131</v>
      </c>
      <c r="H89" s="74">
        <v>0</v>
      </c>
      <c r="I89" s="47">
        <v>33.729999999999997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33.729999999999997</v>
      </c>
      <c r="Y89">
        <v>-5.5</v>
      </c>
      <c r="Z89">
        <v>0</v>
      </c>
    </row>
    <row r="90" spans="7:26">
      <c r="G90" t="s">
        <v>132</v>
      </c>
      <c r="H90" s="74">
        <v>0</v>
      </c>
      <c r="I90" s="47">
        <v>38.549999999999997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38.549999999999997</v>
      </c>
      <c r="Y90">
        <v>-5.5</v>
      </c>
      <c r="Z90">
        <v>0</v>
      </c>
    </row>
    <row r="91" spans="7:26">
      <c r="G91" t="s">
        <v>133</v>
      </c>
      <c r="H91" s="74">
        <v>0</v>
      </c>
      <c r="I91" s="47">
        <v>72.290000000000006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72.290000000000006</v>
      </c>
      <c r="Y91">
        <v>-5.5</v>
      </c>
      <c r="Z91">
        <v>0</v>
      </c>
    </row>
    <row r="92" spans="7:26">
      <c r="G92" t="s">
        <v>134</v>
      </c>
      <c r="H92" s="74">
        <v>0</v>
      </c>
      <c r="I92" s="47">
        <v>72.290000000000006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72.290000000000006</v>
      </c>
      <c r="Y92">
        <v>-5.5</v>
      </c>
      <c r="Z92">
        <v>0</v>
      </c>
    </row>
    <row r="93" spans="7:26">
      <c r="G93" t="s">
        <v>135</v>
      </c>
      <c r="H93" s="74">
        <v>0</v>
      </c>
      <c r="I93" s="47">
        <v>72.290000000000006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72.290000000000006</v>
      </c>
      <c r="Y93">
        <v>-5.5</v>
      </c>
      <c r="Z93">
        <v>0</v>
      </c>
    </row>
    <row r="94" spans="7:26">
      <c r="G94" t="s">
        <v>136</v>
      </c>
      <c r="H94" s="74">
        <v>0</v>
      </c>
      <c r="I94" s="47">
        <v>72.290000000000006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72.290000000000006</v>
      </c>
      <c r="Y94">
        <v>-5.5</v>
      </c>
      <c r="Z94">
        <v>0</v>
      </c>
    </row>
    <row r="95" spans="7:26">
      <c r="G95" t="s">
        <v>137</v>
      </c>
      <c r="H95" s="74">
        <v>0</v>
      </c>
      <c r="I95" s="47">
        <v>77.099999999999994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77.099999999999994</v>
      </c>
      <c r="Y95">
        <v>-5.5</v>
      </c>
      <c r="Z95">
        <v>0</v>
      </c>
    </row>
    <row r="96" spans="7:26">
      <c r="G96" t="s">
        <v>138</v>
      </c>
      <c r="H96" s="74">
        <v>0</v>
      </c>
      <c r="I96" s="47">
        <v>77.099999999999994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77.099999999999994</v>
      </c>
      <c r="Y96">
        <v>-5.5</v>
      </c>
      <c r="Z96">
        <v>0</v>
      </c>
    </row>
    <row r="97" spans="1:83">
      <c r="G97" t="s">
        <v>139</v>
      </c>
      <c r="H97" s="74">
        <v>0</v>
      </c>
      <c r="I97" s="47">
        <v>77.099999999999994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77.099999999999994</v>
      </c>
      <c r="Y97">
        <v>-5.5</v>
      </c>
      <c r="Z97">
        <v>0</v>
      </c>
    </row>
    <row r="98" spans="1:83">
      <c r="G98" t="s">
        <v>140</v>
      </c>
      <c r="H98" s="74">
        <v>0</v>
      </c>
      <c r="I98" s="47">
        <v>77.099999999999994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77.099999999999994</v>
      </c>
      <c r="Y98">
        <v>-5.5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1.0697549999999998</v>
      </c>
      <c r="I99" s="70">
        <f t="shared" ref="I99:BQ99" si="1">SUM(I3:I98)/4000</f>
        <v>0.63128749999999989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6.5837499999999993E-2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1.0697549999999998</v>
      </c>
      <c r="X99">
        <f t="shared" si="1"/>
        <v>0.63128749999999989</v>
      </c>
      <c r="Y99">
        <f t="shared" si="1"/>
        <v>-0.13200000000000001</v>
      </c>
      <c r="Z99">
        <f t="shared" si="1"/>
        <v>6.5837499999999993E-2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11.097519999999999</v>
      </c>
      <c r="E3">
        <f>GT_NG!P3</f>
        <v>14.225804614070066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99.60858734266975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726.44943962795048</v>
      </c>
      <c r="P3" s="37">
        <v>118.19548303271172</v>
      </c>
      <c r="Q3" s="37">
        <v>38.18</v>
      </c>
      <c r="R3" s="39">
        <v>0</v>
      </c>
      <c r="S3" s="39">
        <v>0</v>
      </c>
      <c r="T3" s="38">
        <f>SUMPRODUCT(LTA!J3:AN3,LTA!J$101:AN$101,LTA!J$103:AN$103)</f>
        <v>26.99</v>
      </c>
      <c r="U3" s="38">
        <f>SUMPRODUCT(LTA!J3:AN3,LTA!J$102:AN$102,LTA!J$103:AN$103)</f>
        <v>62.58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573.08000000000004</v>
      </c>
      <c r="Z3" s="35">
        <f>IEX!N3</f>
        <v>0</v>
      </c>
      <c r="AA3" s="76">
        <f>STOA!H3</f>
        <v>3.47</v>
      </c>
      <c r="AB3" s="76">
        <f>-STOA!N3</f>
        <v>-91.69</v>
      </c>
      <c r="AC3">
        <f>SUMIF(B3:AB3,"&gt;0")*$AC$2-SUMIF(B3:AB3,"&lt;0")*($AC$2/(1-$AC$2))+SUMIF(AI3:AR3,"&gt;0")*$AC$2-SUMIF(AI3:AR3,"&lt;0")*($AC$2/(1-$AC$2))</f>
        <v>16.738205862581253</v>
      </c>
      <c r="AD3">
        <f>SUM(B3:AB3,AI3:AV3)-AC3</f>
        <v>1791.7486287548204</v>
      </c>
      <c r="AE3">
        <f>'IDT-1'!B3</f>
        <v>0</v>
      </c>
      <c r="AF3" s="25"/>
      <c r="AG3">
        <f>SUM(AD3:AF3)</f>
        <v>1791.7486287548204</v>
      </c>
      <c r="AI3" s="35">
        <f>PXIL!H3</f>
        <v>0</v>
      </c>
      <c r="AJ3" s="35">
        <f>PXIL!N3</f>
        <v>0</v>
      </c>
      <c r="AK3" s="35">
        <f>RTM_IEX!H3</f>
        <v>110.26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116.04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11.097519999999999</v>
      </c>
      <c r="E4">
        <f>GT_NG!P4</f>
        <v>15.081916366657437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99.60858734266975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728.40943962795052</v>
      </c>
      <c r="P4" s="37">
        <v>118.19548303271172</v>
      </c>
      <c r="Q4" s="37">
        <v>38.18</v>
      </c>
      <c r="R4" s="39">
        <v>0</v>
      </c>
      <c r="S4" s="39">
        <v>0</v>
      </c>
      <c r="T4" s="38">
        <f>SUMPRODUCT(LTA!J4:AN4,LTA!J$101:AN$101,LTA!J$103:AN$103)</f>
        <v>26.99</v>
      </c>
      <c r="U4" s="38">
        <f>SUMPRODUCT(LTA!J4:AN4,LTA!J$102:AN$102,LTA!J$103:AN$103)</f>
        <v>61.879999999999995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561.41999999999996</v>
      </c>
      <c r="Z4" s="35">
        <f>IEX!N4</f>
        <v>0</v>
      </c>
      <c r="AA4" s="76">
        <f>STOA!H4</f>
        <v>3.47</v>
      </c>
      <c r="AB4" s="76">
        <f>-STOA!N4</f>
        <v>-91.69</v>
      </c>
      <c r="AC4">
        <f t="shared" ref="AC4:AC67" si="0">SUMIF(B4:AB4,"&gt;0")*$AC$2-SUMIF(B4:AB4,"&lt;0")*($AC$2/(1-$AC$2))+SUMIF(AI4:AR4,"&gt;0")*$AC$2-SUMIF(AI4:AR4,"&lt;0")*($AC$2/(1-$AC$2))</f>
        <v>16.553625201302989</v>
      </c>
      <c r="AD4">
        <f t="shared" ref="AD4:AD67" si="1">SUM(B4:AB4,AI4:AV4)-AC4</f>
        <v>1769.9593211686865</v>
      </c>
      <c r="AE4">
        <f>'IDT-1'!B4</f>
        <v>0</v>
      </c>
      <c r="AF4" s="25"/>
      <c r="AG4">
        <f t="shared" ref="AG4:AG67" si="2">SUM(AD4:AF4)</f>
        <v>1769.9593211686865</v>
      </c>
      <c r="AI4" s="35">
        <f>PXIL!H4</f>
        <v>0</v>
      </c>
      <c r="AJ4" s="35">
        <f>PXIL!N4</f>
        <v>0</v>
      </c>
      <c r="AK4" s="35">
        <f>RTM_IEX!H4</f>
        <v>112.19000000000001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101.68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11.097519999999999</v>
      </c>
      <c r="E5">
        <f>GT_NG!P5</f>
        <v>15.081916366657437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99.60858734266975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736.95287796227728</v>
      </c>
      <c r="P5" s="37">
        <v>118.19548303271172</v>
      </c>
      <c r="Q5" s="37">
        <v>38.18</v>
      </c>
      <c r="R5" s="39">
        <v>0</v>
      </c>
      <c r="S5" s="39">
        <v>0</v>
      </c>
      <c r="T5" s="38">
        <f>SUMPRODUCT(LTA!J5:AN5,LTA!J$101:AN$101,LTA!J$103:AN$103)</f>
        <v>26.330000000000002</v>
      </c>
      <c r="U5" s="38">
        <f>SUMPRODUCT(LTA!J5:AN5,LTA!J$102:AN$102,LTA!J$103:AN$103)</f>
        <v>60.68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641.89</v>
      </c>
      <c r="Z5" s="35">
        <f>IEX!N5</f>
        <v>0</v>
      </c>
      <c r="AA5" s="76">
        <f>STOA!H5</f>
        <v>3.47</v>
      </c>
      <c r="AB5" s="76">
        <f>-STOA!N5</f>
        <v>-91.69</v>
      </c>
      <c r="AC5">
        <f t="shared" si="0"/>
        <v>16.140122083311336</v>
      </c>
      <c r="AD5">
        <f t="shared" si="1"/>
        <v>1721.146262621005</v>
      </c>
      <c r="AE5">
        <f>'IDT-1'!B5</f>
        <v>0</v>
      </c>
      <c r="AF5" s="25"/>
      <c r="AG5">
        <f t="shared" si="2"/>
        <v>1721.146262621005</v>
      </c>
      <c r="AI5" s="35">
        <f>PXIL!H5</f>
        <v>0</v>
      </c>
      <c r="AJ5" s="35">
        <f>PXIL!N5</f>
        <v>0</v>
      </c>
      <c r="AK5" s="35">
        <f>RTM_IEX!H5</f>
        <v>77.490000000000009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11.097519999999999</v>
      </c>
      <c r="E6">
        <f>GT_NG!P6</f>
        <v>15.081916366657437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99.60858734266975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774.81441233961993</v>
      </c>
      <c r="P6" s="37">
        <v>118.19425739688091</v>
      </c>
      <c r="Q6" s="37">
        <v>38.18</v>
      </c>
      <c r="R6" s="39">
        <v>0</v>
      </c>
      <c r="S6" s="39">
        <v>0</v>
      </c>
      <c r="T6" s="38">
        <f>SUMPRODUCT(LTA!J6:AN6,LTA!J$101:AN$101,LTA!J$103:AN$103)</f>
        <v>25.99</v>
      </c>
      <c r="U6" s="38">
        <f>SUMPRODUCT(LTA!J6:AN6,LTA!J$102:AN$102,LTA!J$103:AN$103)</f>
        <v>58.980000000000004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616.83000000000004</v>
      </c>
      <c r="Z6" s="35">
        <f>IEX!N6</f>
        <v>0</v>
      </c>
      <c r="AA6" s="76">
        <f>STOA!H6</f>
        <v>3.47</v>
      </c>
      <c r="AB6" s="76">
        <f>-STOA!N6</f>
        <v>-91.69</v>
      </c>
      <c r="AC6">
        <f t="shared" si="0"/>
        <v>15.922900676740035</v>
      </c>
      <c r="AD6">
        <f t="shared" si="1"/>
        <v>1695.5037927690882</v>
      </c>
      <c r="AE6">
        <f>'IDT-1'!B6</f>
        <v>0</v>
      </c>
      <c r="AF6" s="25"/>
      <c r="AG6">
        <f t="shared" si="2"/>
        <v>1695.5037927690882</v>
      </c>
      <c r="AI6" s="35">
        <f>PXIL!H6</f>
        <v>0</v>
      </c>
      <c r="AJ6" s="35">
        <f>PXIL!N6</f>
        <v>0</v>
      </c>
      <c r="AK6" s="35">
        <f>RTM_IEX!H6</f>
        <v>40.870000000000005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11.097519999999999</v>
      </c>
      <c r="E7">
        <f>GT_NG!P7</f>
        <v>15.081916366657437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99.60858734266975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771.51592483015736</v>
      </c>
      <c r="P7" s="37">
        <v>118.19425739688091</v>
      </c>
      <c r="Q7" s="37">
        <v>38.18</v>
      </c>
      <c r="R7" s="39">
        <v>0</v>
      </c>
      <c r="S7" s="39">
        <v>0</v>
      </c>
      <c r="T7" s="38">
        <f>SUMPRODUCT(LTA!J7:AN7,LTA!J$101:AN$101,LTA!J$103:AN$103)</f>
        <v>25.99</v>
      </c>
      <c r="U7" s="38">
        <f>SUMPRODUCT(LTA!J7:AN7,LTA!J$102:AN$102,LTA!J$103:AN$103)</f>
        <v>57.78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597.55999999999995</v>
      </c>
      <c r="Z7" s="35">
        <f>IEX!N7</f>
        <v>0</v>
      </c>
      <c r="AA7" s="76">
        <f>STOA!H7</f>
        <v>3.42</v>
      </c>
      <c r="AB7" s="76">
        <f>-STOA!N7</f>
        <v>-91.69</v>
      </c>
      <c r="AC7">
        <f t="shared" si="0"/>
        <v>15.390857381660547</v>
      </c>
      <c r="AD7">
        <f t="shared" si="1"/>
        <v>1632.6973485547048</v>
      </c>
      <c r="AE7">
        <f>'IDT-1'!B7</f>
        <v>0</v>
      </c>
      <c r="AF7" s="25"/>
      <c r="AG7">
        <f t="shared" si="2"/>
        <v>1632.6973485547048</v>
      </c>
      <c r="AI7" s="35">
        <f>PXIL!H7</f>
        <v>0</v>
      </c>
      <c r="AJ7" s="35">
        <f>PXIL!N7</f>
        <v>0</v>
      </c>
      <c r="AK7" s="35">
        <f>RTM_IEX!H7</f>
        <v>1.35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11.097519999999999</v>
      </c>
      <c r="E8">
        <f>GT_NG!P8</f>
        <v>15.081916366657437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99.60858734266975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771.51592483015736</v>
      </c>
      <c r="P8" s="37">
        <v>118.19425739688091</v>
      </c>
      <c r="Q8" s="37">
        <v>38.18</v>
      </c>
      <c r="R8" s="39">
        <v>0</v>
      </c>
      <c r="S8" s="39">
        <v>0</v>
      </c>
      <c r="T8" s="38">
        <f>SUMPRODUCT(LTA!J8:AN8,LTA!J$101:AN$101,LTA!J$103:AN$103)</f>
        <v>25.66</v>
      </c>
      <c r="U8" s="38">
        <f>SUMPRODUCT(LTA!J8:AN8,LTA!J$102:AN$102,LTA!J$103:AN$103)</f>
        <v>56.78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576.35</v>
      </c>
      <c r="Z8" s="35">
        <f>IEX!N8</f>
        <v>0</v>
      </c>
      <c r="AA8" s="76">
        <f>STOA!H8</f>
        <v>3.42</v>
      </c>
      <c r="AB8" s="76">
        <f>-STOA!N8</f>
        <v>-91.69</v>
      </c>
      <c r="AC8">
        <f t="shared" si="0"/>
        <v>15.201521381660548</v>
      </c>
      <c r="AD8">
        <f t="shared" si="1"/>
        <v>1610.3466845547048</v>
      </c>
      <c r="AE8">
        <f>'IDT-1'!B8</f>
        <v>0</v>
      </c>
      <c r="AF8" s="25"/>
      <c r="AG8">
        <f t="shared" si="2"/>
        <v>1610.3466845547048</v>
      </c>
      <c r="AI8" s="35">
        <f>PXIL!H8</f>
        <v>0</v>
      </c>
      <c r="AJ8" s="35">
        <f>PXIL!N8</f>
        <v>0</v>
      </c>
      <c r="AK8" s="35">
        <f>RTM_IEX!H8</f>
        <v>1.35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11.097519999999999</v>
      </c>
      <c r="E9">
        <f>GT_NG!P9</f>
        <v>15.081916366657437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99.60858734266975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765.4770458530536</v>
      </c>
      <c r="P9" s="37">
        <v>118.19425739688091</v>
      </c>
      <c r="Q9" s="37">
        <v>38.18</v>
      </c>
      <c r="R9" s="39">
        <v>0</v>
      </c>
      <c r="S9" s="39">
        <v>0</v>
      </c>
      <c r="T9" s="38">
        <f>SUMPRODUCT(LTA!J9:AN9,LTA!J$101:AN$101,LTA!J$103:AN$103)</f>
        <v>25.330000000000002</v>
      </c>
      <c r="U9" s="38">
        <f>SUMPRODUCT(LTA!J9:AN9,LTA!J$102:AN$102,LTA!J$103:AN$103)</f>
        <v>56.58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559.97</v>
      </c>
      <c r="Z9" s="35">
        <f>IEX!N9</f>
        <v>0</v>
      </c>
      <c r="AA9" s="76">
        <f>STOA!H9</f>
        <v>3.42</v>
      </c>
      <c r="AB9" s="76">
        <f>-STOA!N9</f>
        <v>-91.69</v>
      </c>
      <c r="AC9">
        <f t="shared" si="0"/>
        <v>15.008750798252876</v>
      </c>
      <c r="AD9">
        <f t="shared" si="1"/>
        <v>1587.5905761610088</v>
      </c>
      <c r="AE9">
        <f>'IDT-1'!B9</f>
        <v>0</v>
      </c>
      <c r="AF9" s="25"/>
      <c r="AG9">
        <f t="shared" si="2"/>
        <v>1587.5905761610088</v>
      </c>
      <c r="AI9" s="35">
        <f>PXIL!H9</f>
        <v>0</v>
      </c>
      <c r="AJ9" s="35">
        <f>PXIL!N9</f>
        <v>0</v>
      </c>
      <c r="AK9" s="35">
        <f>RTM_IEX!H9</f>
        <v>1.35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11.097519999999999</v>
      </c>
      <c r="E10">
        <f>GT_NG!P10</f>
        <v>15.081916366657437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99.60858734266975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727.61544946751144</v>
      </c>
      <c r="P10" s="37">
        <v>118.19425739688091</v>
      </c>
      <c r="Q10" s="37">
        <v>38.18</v>
      </c>
      <c r="R10" s="39">
        <v>0</v>
      </c>
      <c r="S10" s="39">
        <v>0</v>
      </c>
      <c r="T10" s="38">
        <f>SUMPRODUCT(LTA!J10:AN10,LTA!J$101:AN$101,LTA!J$103:AN$103)</f>
        <v>24.99</v>
      </c>
      <c r="U10" s="38">
        <f>SUMPRODUCT(LTA!J10:AN10,LTA!J$102:AN$102,LTA!J$103:AN$103)</f>
        <v>56.58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528.16</v>
      </c>
      <c r="Z10" s="35">
        <f>IEX!N10</f>
        <v>0</v>
      </c>
      <c r="AA10" s="76">
        <f>STOA!H10</f>
        <v>3.42</v>
      </c>
      <c r="AB10" s="76">
        <f>-STOA!N10</f>
        <v>-91.69</v>
      </c>
      <c r="AC10">
        <f t="shared" si="0"/>
        <v>14.817385388614319</v>
      </c>
      <c r="AD10">
        <f t="shared" si="1"/>
        <v>1565.0003451851046</v>
      </c>
      <c r="AE10">
        <f>'IDT-1'!B10</f>
        <v>0</v>
      </c>
      <c r="AF10" s="25"/>
      <c r="AG10">
        <f t="shared" si="2"/>
        <v>1565.0003451851046</v>
      </c>
      <c r="AI10" s="35">
        <f>PXIL!H10</f>
        <v>0</v>
      </c>
      <c r="AJ10" s="35">
        <f>PXIL!N10</f>
        <v>0</v>
      </c>
      <c r="AK10" s="35">
        <f>RTM_IEX!H10</f>
        <v>48.58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11.097519999999999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714.68393935693291</v>
      </c>
      <c r="P11" s="37">
        <v>118.19425739688091</v>
      </c>
      <c r="Q11" s="37">
        <v>38.18</v>
      </c>
      <c r="R11" s="39">
        <v>0</v>
      </c>
      <c r="S11" s="39">
        <v>0</v>
      </c>
      <c r="T11" s="38">
        <f>SUMPRODUCT(LTA!J11:AN11,LTA!J$101:AN$101,LTA!J$103:AN$103)</f>
        <v>24.99</v>
      </c>
      <c r="U11" s="38">
        <f>SUMPRODUCT(LTA!J11:AN11,LTA!J$102:AN$102,LTA!J$103:AN$103)</f>
        <v>56.08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519.49</v>
      </c>
      <c r="Z11" s="35">
        <f>IEX!N11</f>
        <v>0</v>
      </c>
      <c r="AA11" s="76">
        <f>STOA!H11</f>
        <v>3.37</v>
      </c>
      <c r="AB11" s="76">
        <f>-STOA!N11</f>
        <v>-91.69</v>
      </c>
      <c r="AC11">
        <f t="shared" si="0"/>
        <v>14.651872025300991</v>
      </c>
      <c r="AD11">
        <f t="shared" si="1"/>
        <v>1545.461886725403</v>
      </c>
      <c r="AE11">
        <f>'IDT-1'!B11</f>
        <v>0</v>
      </c>
      <c r="AF11" s="25"/>
      <c r="AG11">
        <f t="shared" si="2"/>
        <v>1545.461886725403</v>
      </c>
      <c r="AI11" s="35">
        <f>PXIL!H11</f>
        <v>0</v>
      </c>
      <c r="AJ11" s="35">
        <f>PXIL!N11</f>
        <v>0</v>
      </c>
      <c r="AK11" s="35">
        <f>RTM_IEX!H11</f>
        <v>66.88000000000001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11.097519999999999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690.5944825729888</v>
      </c>
      <c r="P12" s="37">
        <v>118.19425739688091</v>
      </c>
      <c r="Q12" s="37">
        <v>38.18</v>
      </c>
      <c r="R12" s="39">
        <v>0</v>
      </c>
      <c r="S12" s="39">
        <v>0</v>
      </c>
      <c r="T12" s="38">
        <f>SUMPRODUCT(LTA!J12:AN12,LTA!J$101:AN$101,LTA!J$103:AN$103)</f>
        <v>24.66</v>
      </c>
      <c r="U12" s="38">
        <f>SUMPRODUCT(LTA!J12:AN12,LTA!J$102:AN$102,LTA!J$103:AN$103)</f>
        <v>55.879999999999995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508.89</v>
      </c>
      <c r="Z12" s="35">
        <f>IEX!N12</f>
        <v>0</v>
      </c>
      <c r="AA12" s="76">
        <f>STOA!H12</f>
        <v>3.37</v>
      </c>
      <c r="AB12" s="76">
        <f>-STOA!N12</f>
        <v>-91.69</v>
      </c>
      <c r="AC12">
        <f t="shared" si="0"/>
        <v>14.550404588315859</v>
      </c>
      <c r="AD12">
        <f t="shared" si="1"/>
        <v>1533.4838973784435</v>
      </c>
      <c r="AE12">
        <f>'IDT-1'!B12</f>
        <v>0</v>
      </c>
      <c r="AF12" s="25"/>
      <c r="AG12">
        <f t="shared" si="2"/>
        <v>1533.4838973784435</v>
      </c>
      <c r="AI12" s="35">
        <f>PXIL!H12</f>
        <v>0</v>
      </c>
      <c r="AJ12" s="35">
        <f>PXIL!N12</f>
        <v>0</v>
      </c>
      <c r="AK12" s="35">
        <f>RTM_IEX!H12</f>
        <v>90.02000000000001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11.097519999999999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665.03194657298877</v>
      </c>
      <c r="P13" s="37">
        <v>118.19425739688091</v>
      </c>
      <c r="Q13" s="37">
        <v>38.18</v>
      </c>
      <c r="R13" s="39">
        <v>0</v>
      </c>
      <c r="S13" s="39">
        <v>0</v>
      </c>
      <c r="T13" s="38">
        <f>SUMPRODUCT(LTA!J13:AN13,LTA!J$101:AN$101,LTA!J$103:AN$103)</f>
        <v>24.330000000000002</v>
      </c>
      <c r="U13" s="38">
        <f>SUMPRODUCT(LTA!J13:AN13,LTA!J$102:AN$102,LTA!J$103:AN$103)</f>
        <v>55.379999999999995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499.25</v>
      </c>
      <c r="Z13" s="35">
        <f>IEX!N13</f>
        <v>0</v>
      </c>
      <c r="AA13" s="76">
        <f>STOA!H13</f>
        <v>3.37</v>
      </c>
      <c r="AB13" s="76">
        <f>-STOA!N13</f>
        <v>-91.69</v>
      </c>
      <c r="AC13">
        <f t="shared" si="0"/>
        <v>14.38532328591586</v>
      </c>
      <c r="AD13">
        <f t="shared" si="1"/>
        <v>1513.996442680844</v>
      </c>
      <c r="AE13">
        <f>'IDT-1'!B13</f>
        <v>0</v>
      </c>
      <c r="AF13" s="25"/>
      <c r="AG13">
        <f t="shared" si="2"/>
        <v>1513.996442680844</v>
      </c>
      <c r="AI13" s="35">
        <f>PXIL!H13</f>
        <v>0</v>
      </c>
      <c r="AJ13" s="35">
        <f>PXIL!N13</f>
        <v>0</v>
      </c>
      <c r="AK13" s="35">
        <f>RTM_IEX!H13</f>
        <v>106.4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11.097519999999999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640.93701092665412</v>
      </c>
      <c r="P14" s="37">
        <v>118.19425739688091</v>
      </c>
      <c r="Q14" s="37">
        <v>38.190000000000005</v>
      </c>
      <c r="R14" s="39">
        <v>0</v>
      </c>
      <c r="S14" s="39">
        <v>0</v>
      </c>
      <c r="T14" s="38">
        <f>SUMPRODUCT(LTA!J14:AN14,LTA!J$101:AN$101,LTA!J$103:AN$103)</f>
        <v>24.330000000000002</v>
      </c>
      <c r="U14" s="38">
        <f>SUMPRODUCT(LTA!J14:AN14,LTA!J$102:AN$102,LTA!J$103:AN$103)</f>
        <v>55.379999999999995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488.64</v>
      </c>
      <c r="Z14" s="35">
        <f>IEX!N14</f>
        <v>0</v>
      </c>
      <c r="AA14" s="76">
        <f>STOA!H14</f>
        <v>3.37</v>
      </c>
      <c r="AB14" s="76">
        <f>-STOA!N14</f>
        <v>-91.69</v>
      </c>
      <c r="AC14">
        <f t="shared" si="0"/>
        <v>14.280113826486648</v>
      </c>
      <c r="AD14">
        <f t="shared" si="1"/>
        <v>1501.5767164939382</v>
      </c>
      <c r="AE14">
        <f>'IDT-1'!B14</f>
        <v>0</v>
      </c>
      <c r="AF14" s="25"/>
      <c r="AG14">
        <f t="shared" si="2"/>
        <v>1501.5767164939382</v>
      </c>
      <c r="AI14" s="35">
        <f>PXIL!H14</f>
        <v>0</v>
      </c>
      <c r="AJ14" s="35">
        <f>PXIL!N14</f>
        <v>0</v>
      </c>
      <c r="AK14" s="35">
        <f>RTM_IEX!H14</f>
        <v>128.57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11.097519999999999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614.53782295149745</v>
      </c>
      <c r="P15" s="37">
        <v>118.19425739688091</v>
      </c>
      <c r="Q15" s="37">
        <v>38.190000000000005</v>
      </c>
      <c r="R15" s="39">
        <v>0</v>
      </c>
      <c r="S15" s="39">
        <v>0</v>
      </c>
      <c r="T15" s="38">
        <f>SUMPRODUCT(LTA!J15:AN15,LTA!J$101:AN$101,LTA!J$103:AN$103)</f>
        <v>23.66</v>
      </c>
      <c r="U15" s="38">
        <f>SUMPRODUCT(LTA!J15:AN15,LTA!J$102:AN$102,LTA!J$103:AN$103)</f>
        <v>55.379999999999995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521.41</v>
      </c>
      <c r="Z15" s="35">
        <f>IEX!N15</f>
        <v>0</v>
      </c>
      <c r="AA15" s="76">
        <f>STOA!H15</f>
        <v>3.3200000000000003</v>
      </c>
      <c r="AB15" s="76">
        <f>-STOA!N15</f>
        <v>-91.69</v>
      </c>
      <c r="AC15">
        <f t="shared" si="0"/>
        <v>14.125140647495334</v>
      </c>
      <c r="AD15">
        <f t="shared" si="1"/>
        <v>1483.2825016977731</v>
      </c>
      <c r="AE15">
        <f>'IDT-1'!B15</f>
        <v>0</v>
      </c>
      <c r="AF15" s="25"/>
      <c r="AG15">
        <f t="shared" si="2"/>
        <v>1483.2825016977731</v>
      </c>
      <c r="AI15" s="35">
        <f>PXIL!H15</f>
        <v>0</v>
      </c>
      <c r="AJ15" s="35">
        <f>PXIL!N15</f>
        <v>0</v>
      </c>
      <c r="AK15" s="35">
        <f>RTM_IEX!H15</f>
        <v>104.47000000000001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11.097519999999999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614.53782295149745</v>
      </c>
      <c r="P16" s="37">
        <v>118.19425739688091</v>
      </c>
      <c r="Q16" s="37">
        <v>38.190000000000005</v>
      </c>
      <c r="R16" s="39">
        <v>0</v>
      </c>
      <c r="S16" s="39">
        <v>0</v>
      </c>
      <c r="T16" s="38">
        <f>SUMPRODUCT(LTA!J16:AN16,LTA!J$101:AN$101,LTA!J$103:AN$103)</f>
        <v>22.66</v>
      </c>
      <c r="U16" s="38">
        <f>SUMPRODUCT(LTA!J16:AN16,LTA!J$102:AN$102,LTA!J$103:AN$103)</f>
        <v>55.379999999999995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519.49</v>
      </c>
      <c r="Z16" s="35">
        <f>IEX!N16</f>
        <v>0</v>
      </c>
      <c r="AA16" s="76">
        <f>STOA!H16</f>
        <v>3.3200000000000003</v>
      </c>
      <c r="AB16" s="76">
        <f>-STOA!N16</f>
        <v>-91.69</v>
      </c>
      <c r="AC16">
        <f t="shared" si="0"/>
        <v>13.995360647495334</v>
      </c>
      <c r="AD16">
        <f t="shared" si="1"/>
        <v>1467.9622816977731</v>
      </c>
      <c r="AE16">
        <f>'IDT-1'!B16</f>
        <v>0</v>
      </c>
      <c r="AF16" s="25"/>
      <c r="AG16">
        <f t="shared" si="2"/>
        <v>1467.9622816977731</v>
      </c>
      <c r="AI16" s="35">
        <f>PXIL!H16</f>
        <v>0</v>
      </c>
      <c r="AJ16" s="35">
        <f>PXIL!N16</f>
        <v>0</v>
      </c>
      <c r="AK16" s="35">
        <f>RTM_IEX!H16</f>
        <v>91.940000000000012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11.097519999999999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614.53782295149745</v>
      </c>
      <c r="P17" s="37">
        <v>118.19425739688091</v>
      </c>
      <c r="Q17" s="37">
        <v>38.190000000000005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55.379999999999995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512.73</v>
      </c>
      <c r="Z17" s="35">
        <f>IEX!N17</f>
        <v>0</v>
      </c>
      <c r="AA17" s="76">
        <f>STOA!H17</f>
        <v>3.3200000000000003</v>
      </c>
      <c r="AB17" s="76">
        <f>-STOA!N17</f>
        <v>-91.69</v>
      </c>
      <c r="AC17">
        <f t="shared" si="0"/>
        <v>13.800648647495333</v>
      </c>
      <c r="AD17">
        <f t="shared" si="1"/>
        <v>1444.976993697773</v>
      </c>
      <c r="AE17">
        <f>'IDT-1'!B17</f>
        <v>0</v>
      </c>
      <c r="AF17" s="25"/>
      <c r="AG17">
        <f t="shared" si="2"/>
        <v>1444.976993697773</v>
      </c>
      <c r="AI17" s="35">
        <f>PXIL!H17</f>
        <v>0</v>
      </c>
      <c r="AJ17" s="35">
        <f>PXIL!N17</f>
        <v>0</v>
      </c>
      <c r="AK17" s="35">
        <f>RTM_IEX!H17</f>
        <v>76.52000000000001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11.097519999999999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614.53782295149745</v>
      </c>
      <c r="P18" s="37">
        <v>118.19425739688091</v>
      </c>
      <c r="Q18" s="37">
        <v>38.190000000000005</v>
      </c>
      <c r="R18" s="39">
        <v>0</v>
      </c>
      <c r="S18" s="39">
        <v>0</v>
      </c>
      <c r="T18" s="38">
        <f>SUMPRODUCT(LTA!J18:AN18,LTA!J$101:AN$101,LTA!J$103:AN$103)</f>
        <v>20.990000000000002</v>
      </c>
      <c r="U18" s="38">
        <f>SUMPRODUCT(LTA!J18:AN18,LTA!J$102:AN$102,LTA!J$103:AN$103)</f>
        <v>55.379999999999995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508.89</v>
      </c>
      <c r="Z18" s="35">
        <f>IEX!N18</f>
        <v>0</v>
      </c>
      <c r="AA18" s="76">
        <f>STOA!H18</f>
        <v>3.3200000000000003</v>
      </c>
      <c r="AB18" s="76">
        <f>-STOA!N18</f>
        <v>-91.69</v>
      </c>
      <c r="AC18">
        <f t="shared" si="0"/>
        <v>13.738488647495332</v>
      </c>
      <c r="AD18">
        <f t="shared" si="1"/>
        <v>1437.6391536977731</v>
      </c>
      <c r="AE18">
        <f>'IDT-1'!B18</f>
        <v>0</v>
      </c>
      <c r="AF18" s="25"/>
      <c r="AG18">
        <f t="shared" si="2"/>
        <v>1437.6391536977731</v>
      </c>
      <c r="AI18" s="35">
        <f>PXIL!H18</f>
        <v>0</v>
      </c>
      <c r="AJ18" s="35">
        <f>PXIL!N18</f>
        <v>0</v>
      </c>
      <c r="AK18" s="35">
        <f>RTM_IEX!H18</f>
        <v>73.63000000000001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11.097519999999999</v>
      </c>
      <c r="E19">
        <f>GT_NG!P19</f>
        <v>15.081916366657437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614.53782295149745</v>
      </c>
      <c r="P19" s="37">
        <v>118.19425739688091</v>
      </c>
      <c r="Q19" s="37">
        <v>38.190000000000005</v>
      </c>
      <c r="R19" s="39">
        <v>0</v>
      </c>
      <c r="S19" s="39">
        <v>0</v>
      </c>
      <c r="T19" s="38">
        <f>SUMPRODUCT(LTA!J19:AN19,LTA!J$101:AN$101,LTA!J$103:AN$103)</f>
        <v>20.329999999999998</v>
      </c>
      <c r="U19" s="38">
        <f>SUMPRODUCT(LTA!J19:AN19,LTA!J$102:AN$102,LTA!J$103:AN$103)</f>
        <v>55.379999999999995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512.74</v>
      </c>
      <c r="Z19" s="35">
        <f>IEX!N19</f>
        <v>0</v>
      </c>
      <c r="AA19" s="76">
        <f>STOA!H19</f>
        <v>3.3200000000000003</v>
      </c>
      <c r="AB19" s="76">
        <f>-STOA!N19</f>
        <v>-91.69</v>
      </c>
      <c r="AC19">
        <f t="shared" si="0"/>
        <v>13.643820647495334</v>
      </c>
      <c r="AD19">
        <f t="shared" si="1"/>
        <v>1426.463821697773</v>
      </c>
      <c r="AE19">
        <f>'IDT-1'!B19</f>
        <v>0</v>
      </c>
      <c r="AF19" s="25"/>
      <c r="AG19">
        <f t="shared" si="2"/>
        <v>1426.463821697773</v>
      </c>
      <c r="AI19" s="35">
        <f>PXIL!H19</f>
        <v>0</v>
      </c>
      <c r="AJ19" s="35">
        <f>PXIL!N19</f>
        <v>0</v>
      </c>
      <c r="AK19" s="35">
        <f>RTM_IEX!H19</f>
        <v>59.17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11.097519999999999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614.53782295149745</v>
      </c>
      <c r="P20" s="37">
        <v>118.19425739688091</v>
      </c>
      <c r="Q20" s="37">
        <v>38.190000000000005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55.379999999999995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516.6</v>
      </c>
      <c r="Z20" s="35">
        <f>IEX!N20</f>
        <v>0</v>
      </c>
      <c r="AA20" s="76">
        <f>STOA!H20</f>
        <v>3.3200000000000003</v>
      </c>
      <c r="AB20" s="76">
        <f>-STOA!N20</f>
        <v>-91.69</v>
      </c>
      <c r="AC20">
        <f t="shared" si="0"/>
        <v>13.673472647495332</v>
      </c>
      <c r="AD20">
        <f t="shared" si="1"/>
        <v>1429.9641696977731</v>
      </c>
      <c r="AE20">
        <f>'IDT-1'!B20</f>
        <v>0</v>
      </c>
      <c r="AF20" s="25"/>
      <c r="AG20">
        <f t="shared" si="2"/>
        <v>1429.9641696977731</v>
      </c>
      <c r="AI20" s="35">
        <f>PXIL!H20</f>
        <v>0</v>
      </c>
      <c r="AJ20" s="35">
        <f>PXIL!N20</f>
        <v>0</v>
      </c>
      <c r="AK20" s="35">
        <f>RTM_IEX!H20</f>
        <v>59.18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11.097519999999999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614.53782295149745</v>
      </c>
      <c r="P21" s="37">
        <v>118.19425739688091</v>
      </c>
      <c r="Q21" s="37">
        <v>38.190000000000005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55.379999999999995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519.49</v>
      </c>
      <c r="Z21" s="35">
        <f>IEX!N21</f>
        <v>0</v>
      </c>
      <c r="AA21" s="76">
        <f>STOA!H21</f>
        <v>3.3200000000000003</v>
      </c>
      <c r="AB21" s="76">
        <f>-STOA!N21</f>
        <v>-91.69</v>
      </c>
      <c r="AC21">
        <f t="shared" si="0"/>
        <v>13.940592647495331</v>
      </c>
      <c r="AD21">
        <f t="shared" si="1"/>
        <v>1461.4970496977728</v>
      </c>
      <c r="AE21">
        <f>'IDT-1'!B21</f>
        <v>0</v>
      </c>
      <c r="AF21" s="25"/>
      <c r="AG21">
        <f t="shared" si="2"/>
        <v>1461.4970496977728</v>
      </c>
      <c r="AI21" s="35">
        <f>PXIL!H21</f>
        <v>0</v>
      </c>
      <c r="AJ21" s="35">
        <f>PXIL!N21</f>
        <v>0</v>
      </c>
      <c r="AK21" s="35">
        <f>RTM_IEX!H21</f>
        <v>88.09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15.081916366657437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618.63572541733686</v>
      </c>
      <c r="P22" s="37">
        <v>118.19425739688091</v>
      </c>
      <c r="Q22" s="37">
        <v>38.190000000000005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55.379999999999995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518.52</v>
      </c>
      <c r="Z22" s="35">
        <f>IEX!N22</f>
        <v>0</v>
      </c>
      <c r="AA22" s="76">
        <f>STOA!H22</f>
        <v>3.3200000000000003</v>
      </c>
      <c r="AB22" s="76">
        <f>-STOA!N22</f>
        <v>-91.69</v>
      </c>
      <c r="AC22">
        <f t="shared" si="0"/>
        <v>13.958803028208386</v>
      </c>
      <c r="AD22">
        <f t="shared" si="1"/>
        <v>1463.6467417828997</v>
      </c>
      <c r="AE22">
        <f>'IDT-1'!B22</f>
        <v>0</v>
      </c>
      <c r="AF22" s="25"/>
      <c r="AG22">
        <f t="shared" si="2"/>
        <v>1463.6467417828997</v>
      </c>
      <c r="AI22" s="35">
        <f>PXIL!H22</f>
        <v>0</v>
      </c>
      <c r="AJ22" s="35">
        <f>PXIL!N22</f>
        <v>0</v>
      </c>
      <c r="AK22" s="35">
        <f>RTM_IEX!H22</f>
        <v>87.13000000000001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15.081916366657437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625.60603124625436</v>
      </c>
      <c r="P23" s="37">
        <v>118.19425739688091</v>
      </c>
      <c r="Q23" s="37">
        <v>38.18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55.379999999999995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519.49</v>
      </c>
      <c r="Z23" s="35">
        <f>IEX!N23</f>
        <v>0</v>
      </c>
      <c r="AA23" s="76">
        <f>STOA!H23</f>
        <v>3.37</v>
      </c>
      <c r="AB23" s="76">
        <f>-STOA!N23</f>
        <v>-91.69</v>
      </c>
      <c r="AC23">
        <f t="shared" si="0"/>
        <v>14.04196559717129</v>
      </c>
      <c r="AD23">
        <f t="shared" si="1"/>
        <v>1473.4638850428537</v>
      </c>
      <c r="AE23">
        <f>'IDT-1'!B23</f>
        <v>0</v>
      </c>
      <c r="AF23" s="25"/>
      <c r="AG23">
        <f t="shared" si="2"/>
        <v>1473.4638850428537</v>
      </c>
      <c r="AI23" s="35">
        <f>PXIL!H23</f>
        <v>0</v>
      </c>
      <c r="AJ23" s="35">
        <f>PXIL!N23</f>
        <v>0</v>
      </c>
      <c r="AK23" s="35">
        <f>RTM_IEX!H23</f>
        <v>89.050000000000011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15.081916366657437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626.07156397352708</v>
      </c>
      <c r="P24" s="37">
        <v>118.19425739688091</v>
      </c>
      <c r="Q24" s="37">
        <v>38.18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55.379999999999995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531.04999999999995</v>
      </c>
      <c r="Z24" s="35">
        <f>IEX!N24</f>
        <v>0</v>
      </c>
      <c r="AA24" s="76">
        <f>STOA!H24</f>
        <v>3.37</v>
      </c>
      <c r="AB24" s="76">
        <f>-STOA!N24</f>
        <v>-91.69</v>
      </c>
      <c r="AC24">
        <f t="shared" si="0"/>
        <v>14.14306407208038</v>
      </c>
      <c r="AD24">
        <f t="shared" si="1"/>
        <v>1485.3983192952176</v>
      </c>
      <c r="AE24">
        <f>'IDT-1'!B24</f>
        <v>0</v>
      </c>
      <c r="AF24" s="25"/>
      <c r="AG24">
        <f t="shared" si="2"/>
        <v>1485.3983192952176</v>
      </c>
      <c r="AI24" s="35">
        <f>PXIL!H24</f>
        <v>0</v>
      </c>
      <c r="AJ24" s="35">
        <f>PXIL!N24</f>
        <v>0</v>
      </c>
      <c r="AK24" s="35">
        <f>RTM_IEX!H24</f>
        <v>89.06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14.715170312932708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648.44394418596357</v>
      </c>
      <c r="P25" s="37">
        <v>118.19425739688091</v>
      </c>
      <c r="Q25" s="37">
        <v>38.18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55.379999999999995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526.23</v>
      </c>
      <c r="Z25" s="35">
        <f>IEX!N25</f>
        <v>0</v>
      </c>
      <c r="AA25" s="76">
        <f>STOA!H25</f>
        <v>3.37</v>
      </c>
      <c r="AB25" s="76">
        <f>-STOA!N25</f>
        <v>-91.69</v>
      </c>
      <c r="AC25">
        <f t="shared" si="0"/>
        <v>14.141683399013559</v>
      </c>
      <c r="AD25">
        <f t="shared" si="1"/>
        <v>1485.2353341269961</v>
      </c>
      <c r="AE25">
        <f>'IDT-1'!B25</f>
        <v>0</v>
      </c>
      <c r="AF25" s="25"/>
      <c r="AG25">
        <f t="shared" si="2"/>
        <v>1485.2353341269961</v>
      </c>
      <c r="AI25" s="35">
        <f>PXIL!H25</f>
        <v>0</v>
      </c>
      <c r="AJ25" s="35">
        <f>PXIL!N25</f>
        <v>0</v>
      </c>
      <c r="AK25" s="35">
        <f>RTM_IEX!H25</f>
        <v>71.710000000000008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14.715170312932708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671.98122985304178</v>
      </c>
      <c r="P26" s="37">
        <v>118.19425739688091</v>
      </c>
      <c r="Q26" s="37">
        <v>38.18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55.379999999999995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518.52</v>
      </c>
      <c r="Z26" s="35">
        <f>IEX!N26</f>
        <v>0</v>
      </c>
      <c r="AA26" s="76">
        <f>STOA!H26</f>
        <v>3.37</v>
      </c>
      <c r="AB26" s="76">
        <f>-STOA!N26</f>
        <v>-91.69</v>
      </c>
      <c r="AC26">
        <f t="shared" si="0"/>
        <v>14.315036598617016</v>
      </c>
      <c r="AD26">
        <f t="shared" si="1"/>
        <v>1505.6992665944708</v>
      </c>
      <c r="AE26">
        <f>'IDT-1'!B26</f>
        <v>0</v>
      </c>
      <c r="AF26" s="25"/>
      <c r="AG26">
        <f t="shared" si="2"/>
        <v>1505.6992665944708</v>
      </c>
      <c r="AI26" s="35">
        <f>PXIL!H26</f>
        <v>0</v>
      </c>
      <c r="AJ26" s="35">
        <f>PXIL!N26</f>
        <v>0</v>
      </c>
      <c r="AK26" s="35">
        <f>RTM_IEX!H26</f>
        <v>76.52000000000001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727.79971374237937</v>
      </c>
      <c r="P27" s="37">
        <v>118.19313509118363</v>
      </c>
      <c r="Q27" s="37">
        <v>38.185003270966895</v>
      </c>
      <c r="R27" s="39">
        <v>9.32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55.379999999999995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391.3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13.001318631093266</v>
      </c>
      <c r="AD27">
        <f t="shared" si="1"/>
        <v>1534.7747088800099</v>
      </c>
      <c r="AE27">
        <f>'IDT-1'!B27</f>
        <v>0</v>
      </c>
      <c r="AF27" s="25"/>
      <c r="AG27">
        <f t="shared" si="2"/>
        <v>1534.7747088800099</v>
      </c>
      <c r="AI27" s="35">
        <f>PXIL!H27</f>
        <v>0</v>
      </c>
      <c r="AJ27" s="35">
        <f>PXIL!N27</f>
        <v>0</v>
      </c>
      <c r="AK27" s="35">
        <f>RTM_IEX!H27</f>
        <v>73.640000000000015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754.14399911128703</v>
      </c>
      <c r="P28" s="37">
        <v>118.2</v>
      </c>
      <c r="Q28" s="37">
        <v>38.179999999999993</v>
      </c>
      <c r="R28" s="39">
        <v>21.18</v>
      </c>
      <c r="S28" s="39">
        <v>0</v>
      </c>
      <c r="T28" s="38">
        <f>SUMPRODUCT(LTA!J28:AN28,LTA!J$101:AN$101,LTA!J$103:AN$103)</f>
        <v>20.990000000000002</v>
      </c>
      <c r="U28" s="38">
        <f>SUMPRODUCT(LTA!J28:AN28,LTA!J$102:AN$102,LTA!J$103:AN$103)</f>
        <v>54.870000000000005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403.83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13.302006265950025</v>
      </c>
      <c r="AD28">
        <f t="shared" si="1"/>
        <v>1570.2701682519103</v>
      </c>
      <c r="AE28">
        <f>'IDT-1'!B28</f>
        <v>0</v>
      </c>
      <c r="AF28" s="25"/>
      <c r="AG28">
        <f t="shared" si="2"/>
        <v>1570.2701682519103</v>
      </c>
      <c r="AI28" s="35">
        <f>PXIL!H28</f>
        <v>0</v>
      </c>
      <c r="AJ28" s="35">
        <f>PXIL!N28</f>
        <v>0</v>
      </c>
      <c r="AK28" s="35">
        <f>RTM_IEX!H28</f>
        <v>58.21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751.69433856042554</v>
      </c>
      <c r="P29" s="37">
        <v>118.19425739688091</v>
      </c>
      <c r="Q29" s="37">
        <v>38.18</v>
      </c>
      <c r="R29" s="39">
        <v>33.694778045667285</v>
      </c>
      <c r="S29" s="39">
        <v>0</v>
      </c>
      <c r="T29" s="38">
        <f>SUMPRODUCT(LTA!J29:AN29,LTA!J$101:AN$101,LTA!J$103:AN$103)</f>
        <v>26.82</v>
      </c>
      <c r="U29" s="38">
        <f>SUMPRODUCT(LTA!J29:AN29,LTA!J$102:AN$102,LTA!J$103:AN$103)</f>
        <v>54.870000000000005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426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13.662193015040193</v>
      </c>
      <c r="AD29">
        <f t="shared" si="1"/>
        <v>1612.7893563945067</v>
      </c>
      <c r="AE29">
        <f>'IDT-1'!B29</f>
        <v>0</v>
      </c>
      <c r="AF29" s="25"/>
      <c r="AG29">
        <f t="shared" si="2"/>
        <v>1612.7893563945067</v>
      </c>
      <c r="AI29" s="35">
        <f>PXIL!H29</f>
        <v>0</v>
      </c>
      <c r="AJ29" s="35">
        <f>PXIL!N29</f>
        <v>0</v>
      </c>
      <c r="AK29" s="35">
        <f>RTM_IEX!H29</f>
        <v>63.03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0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736.44079793758226</v>
      </c>
      <c r="P30" s="37">
        <v>118.19425739688091</v>
      </c>
      <c r="Q30" s="37">
        <v>38.18</v>
      </c>
      <c r="R30" s="39">
        <v>38.369999999999997</v>
      </c>
      <c r="S30" s="39">
        <v>0</v>
      </c>
      <c r="T30" s="38">
        <f>SUMPRODUCT(LTA!J30:AN30,LTA!J$101:AN$101,LTA!J$103:AN$103)</f>
        <v>32.28</v>
      </c>
      <c r="U30" s="38">
        <f>SUMPRODUCT(LTA!J30:AN30,LTA!J$102:AN$102,LTA!J$103:AN$103)</f>
        <v>54.870000000000005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425.04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13.590743970224706</v>
      </c>
      <c r="AD30">
        <f t="shared" si="1"/>
        <v>1604.3549667708119</v>
      </c>
      <c r="AE30">
        <f>'IDT-1'!B30</f>
        <v>0</v>
      </c>
      <c r="AF30" s="25"/>
      <c r="AG30">
        <f t="shared" si="2"/>
        <v>1604.3549667708119</v>
      </c>
      <c r="AI30" s="35">
        <f>PXIL!H30</f>
        <v>0</v>
      </c>
      <c r="AJ30" s="35">
        <f>PXIL!N30</f>
        <v>0</v>
      </c>
      <c r="AK30" s="35">
        <f>RTM_IEX!H30</f>
        <v>71.7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0</v>
      </c>
      <c r="E31">
        <f>GT_NG!P31</f>
        <v>15.694529776340611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731.96991215230764</v>
      </c>
      <c r="P31" s="37">
        <v>118.19425739688091</v>
      </c>
      <c r="Q31" s="37">
        <v>38.18</v>
      </c>
      <c r="R31" s="39">
        <v>39.270000000000003</v>
      </c>
      <c r="S31" s="39">
        <v>0</v>
      </c>
      <c r="T31" s="38">
        <f>SUMPRODUCT(LTA!J31:AN31,LTA!J$101:AN$101,LTA!J$103:AN$103)</f>
        <v>50.27</v>
      </c>
      <c r="U31" s="38">
        <f>SUMPRODUCT(LTA!J31:AN31,LTA!J$102:AN$102,LTA!J$103:AN$103)</f>
        <v>54.870000000000005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426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13.3641885296284</v>
      </c>
      <c r="AD31">
        <f t="shared" si="1"/>
        <v>1577.6106364261336</v>
      </c>
      <c r="AE31">
        <f>'IDT-1'!B31</f>
        <v>0</v>
      </c>
      <c r="AF31" s="25"/>
      <c r="AG31">
        <f t="shared" si="2"/>
        <v>1577.6106364261336</v>
      </c>
      <c r="AI31" s="35">
        <f>PXIL!H31</f>
        <v>0</v>
      </c>
      <c r="AJ31" s="35">
        <f>PXIL!N31</f>
        <v>0</v>
      </c>
      <c r="AK31" s="35">
        <f>RTM_IEX!H31</f>
        <v>29.299999999999997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0</v>
      </c>
      <c r="E32">
        <f>GT_NG!P32</f>
        <v>15.694529776340611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695.54211678805484</v>
      </c>
      <c r="P32" s="37">
        <v>118.19425739688091</v>
      </c>
      <c r="Q32" s="37">
        <v>38.18</v>
      </c>
      <c r="R32" s="39">
        <v>43.68519942863422</v>
      </c>
      <c r="S32" s="39">
        <v>0</v>
      </c>
      <c r="T32" s="38">
        <f>SUMPRODUCT(LTA!J32:AN32,LTA!J$101:AN$101,LTA!J$103:AN$103)</f>
        <v>75.63</v>
      </c>
      <c r="U32" s="38">
        <f>SUMPRODUCT(LTA!J32:AN32,LTA!J$102:AN$102,LTA!J$103:AN$103)</f>
        <v>53.870000000000005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430.82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13.299906723769203</v>
      </c>
      <c r="AD32">
        <f t="shared" si="1"/>
        <v>1570.0223222963741</v>
      </c>
      <c r="AE32">
        <f>'IDT-1'!B32</f>
        <v>0</v>
      </c>
      <c r="AF32" s="25"/>
      <c r="AG32">
        <f t="shared" si="2"/>
        <v>1570.0223222963741</v>
      </c>
      <c r="AI32" s="35">
        <f>PXIL!H32</f>
        <v>0</v>
      </c>
      <c r="AJ32" s="35">
        <f>PXIL!N32</f>
        <v>0</v>
      </c>
      <c r="AK32" s="35">
        <f>RTM_IEX!H32</f>
        <v>24.479999999999997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10.43</v>
      </c>
      <c r="E33">
        <f>GT_NG!P33</f>
        <v>15.694529776340611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677.94353453417614</v>
      </c>
      <c r="P33" s="37">
        <v>118.19425739688091</v>
      </c>
      <c r="Q33" s="37">
        <v>38.18</v>
      </c>
      <c r="R33" s="39">
        <v>47</v>
      </c>
      <c r="S33" s="39">
        <v>0</v>
      </c>
      <c r="T33" s="38">
        <f>SUMPRODUCT(LTA!J33:AN33,LTA!J$101:AN$101,LTA!J$103:AN$103)</f>
        <v>107.83</v>
      </c>
      <c r="U33" s="38">
        <f>SUMPRODUCT(LTA!J33:AN33,LTA!J$102:AN$102,LTA!J$103:AN$103)</f>
        <v>53.870000000000005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393.22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13.416466957636095</v>
      </c>
      <c r="AD33">
        <f t="shared" si="1"/>
        <v>1583.7819803799941</v>
      </c>
      <c r="AE33">
        <f>'IDT-1'!B33</f>
        <v>0</v>
      </c>
      <c r="AF33" s="25"/>
      <c r="AG33">
        <f t="shared" si="2"/>
        <v>1583.7819803799941</v>
      </c>
      <c r="AI33" s="35">
        <f>PXIL!H33</f>
        <v>0</v>
      </c>
      <c r="AJ33" s="35">
        <f>PXIL!N33</f>
        <v>0</v>
      </c>
      <c r="AK33" s="35">
        <f>RTM_IEX!H33</f>
        <v>47.61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10.43</v>
      </c>
      <c r="E34">
        <f>GT_NG!P34</f>
        <v>15.694529776340611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678.32312949908339</v>
      </c>
      <c r="P34" s="37">
        <v>118.19425739688091</v>
      </c>
      <c r="Q34" s="37">
        <v>38.24</v>
      </c>
      <c r="R34" s="39">
        <v>47</v>
      </c>
      <c r="S34" s="39">
        <v>0</v>
      </c>
      <c r="T34" s="38">
        <f>SUMPRODUCT(LTA!J34:AN34,LTA!J$101:AN$101,LTA!J$103:AN$103)</f>
        <v>145.16</v>
      </c>
      <c r="U34" s="38">
        <f>SUMPRODUCT(LTA!J34:AN34,LTA!J$102:AN$102,LTA!J$103:AN$103)</f>
        <v>53.870000000000005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358.54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13.426207555341316</v>
      </c>
      <c r="AD34">
        <f t="shared" si="1"/>
        <v>1584.9318347471965</v>
      </c>
      <c r="AE34">
        <f>'IDT-1'!B34</f>
        <v>0</v>
      </c>
      <c r="AF34" s="25"/>
      <c r="AG34">
        <f t="shared" si="2"/>
        <v>1584.9318347471965</v>
      </c>
      <c r="AI34" s="35">
        <f>PXIL!H34</f>
        <v>0</v>
      </c>
      <c r="AJ34" s="35">
        <f>PXIL!N34</f>
        <v>0</v>
      </c>
      <c r="AK34" s="35">
        <f>RTM_IEX!H34</f>
        <v>45.68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10.43</v>
      </c>
      <c r="E35">
        <f>GT_NG!P35</f>
        <v>15.694529776340611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671.02117283560506</v>
      </c>
      <c r="P35" s="37">
        <v>118.2</v>
      </c>
      <c r="Q35" s="37">
        <v>38.24</v>
      </c>
      <c r="R35" s="39">
        <v>47.5</v>
      </c>
      <c r="S35" s="39">
        <v>0</v>
      </c>
      <c r="T35" s="38">
        <f>SUMPRODUCT(LTA!J35:AN35,LTA!J$101:AN$101,LTA!J$103:AN$103)</f>
        <v>169.48</v>
      </c>
      <c r="U35" s="38">
        <f>SUMPRODUCT(LTA!J35:AN35,LTA!J$102:AN$102,LTA!J$103:AN$103)</f>
        <v>54.870000000000005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336.37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13.212627357234297</v>
      </c>
      <c r="AD35">
        <f t="shared" si="1"/>
        <v>1559.7192008849438</v>
      </c>
      <c r="AE35">
        <f>'IDT-1'!B35</f>
        <v>0</v>
      </c>
      <c r="AF35" s="25"/>
      <c r="AG35">
        <f t="shared" si="2"/>
        <v>1559.7192008849438</v>
      </c>
      <c r="AI35" s="35">
        <f>PXIL!H35</f>
        <v>0</v>
      </c>
      <c r="AJ35" s="35">
        <f>PXIL!N35</f>
        <v>0</v>
      </c>
      <c r="AK35" s="35">
        <f>RTM_IEX!H35</f>
        <v>23.52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10.43</v>
      </c>
      <c r="E36">
        <f>GT_NG!P36</f>
        <v>15.694529776340611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673.0485941426216</v>
      </c>
      <c r="P36" s="37">
        <v>118.2</v>
      </c>
      <c r="Q36" s="37">
        <v>38.24</v>
      </c>
      <c r="R36" s="39">
        <v>47.5</v>
      </c>
      <c r="S36" s="39">
        <v>0</v>
      </c>
      <c r="T36" s="38">
        <f>SUMPRODUCT(LTA!J36:AN36,LTA!J$101:AN$101,LTA!J$103:AN$103)</f>
        <v>209.77</v>
      </c>
      <c r="U36" s="38">
        <f>SUMPRODUCT(LTA!J36:AN36,LTA!J$102:AN$102,LTA!J$103:AN$103)</f>
        <v>54.870000000000005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315.16000000000003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13.422269696213236</v>
      </c>
      <c r="AD36">
        <f t="shared" si="1"/>
        <v>1584.4669798529815</v>
      </c>
      <c r="AE36">
        <f>'IDT-1'!B36</f>
        <v>0</v>
      </c>
      <c r="AF36" s="25"/>
      <c r="AG36">
        <f t="shared" si="2"/>
        <v>1584.4669798529815</v>
      </c>
      <c r="AI36" s="35">
        <f>PXIL!H36</f>
        <v>0</v>
      </c>
      <c r="AJ36" s="35">
        <f>PXIL!N36</f>
        <v>0</v>
      </c>
      <c r="AK36" s="35">
        <f>RTM_IEX!H36</f>
        <v>27.369999999999997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10.43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692.44747732334451</v>
      </c>
      <c r="P37" s="37">
        <v>118.87000000000002</v>
      </c>
      <c r="Q37" s="37">
        <v>38.24</v>
      </c>
      <c r="R37" s="39">
        <v>47.5</v>
      </c>
      <c r="S37" s="39">
        <v>0</v>
      </c>
      <c r="T37" s="38">
        <f>SUMPRODUCT(LTA!J37:AN37,LTA!J$101:AN$101,LTA!J$103:AN$103)</f>
        <v>248.55</v>
      </c>
      <c r="U37" s="38">
        <f>SUMPRODUCT(LTA!J37:AN37,LTA!J$102:AN$102,LTA!J$103:AN$103)</f>
        <v>55.379999999999995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174.54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13.46230636228997</v>
      </c>
      <c r="AD37">
        <f t="shared" si="1"/>
        <v>1589.1932129579445</v>
      </c>
      <c r="AE37">
        <f>'IDT-1'!B37</f>
        <v>16</v>
      </c>
      <c r="AF37" s="25"/>
      <c r="AG37">
        <f t="shared" si="2"/>
        <v>1605.1932129579445</v>
      </c>
      <c r="AI37" s="35">
        <f>PXIL!H37</f>
        <v>0</v>
      </c>
      <c r="AJ37" s="35">
        <f>PXIL!N37</f>
        <v>0</v>
      </c>
      <c r="AK37" s="35">
        <f>RTM_IEX!H37</f>
        <v>27.369999999999997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86.64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10.43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689.22855852631164</v>
      </c>
      <c r="P38" s="37">
        <v>118.87000000000002</v>
      </c>
      <c r="Q38" s="37">
        <v>38.24</v>
      </c>
      <c r="R38" s="39">
        <v>47.5</v>
      </c>
      <c r="S38" s="39">
        <v>0</v>
      </c>
      <c r="T38" s="38">
        <f>SUMPRODUCT(LTA!J38:AN38,LTA!J$101:AN$101,LTA!J$103:AN$103)</f>
        <v>284.89999999999998</v>
      </c>
      <c r="U38" s="38">
        <f>SUMPRODUCT(LTA!J38:AN38,LTA!J$102:AN$102,LTA!J$103:AN$103)</f>
        <v>55.379999999999995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13.530103444394893</v>
      </c>
      <c r="AD38">
        <f t="shared" si="1"/>
        <v>1597.1964970788067</v>
      </c>
      <c r="AE38">
        <f>'IDT-1'!B38</f>
        <v>26</v>
      </c>
      <c r="AF38" s="25"/>
      <c r="AG38">
        <f t="shared" si="2"/>
        <v>1623.1964970788067</v>
      </c>
      <c r="AI38" s="35">
        <f>PXIL!H38</f>
        <v>0</v>
      </c>
      <c r="AJ38" s="35">
        <f>PXIL!N38</f>
        <v>0</v>
      </c>
      <c r="AK38" s="35">
        <f>RTM_IEX!H38</f>
        <v>30.259999999999998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233.23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10.43</v>
      </c>
      <c r="E39">
        <f>GT_NG!P39</f>
        <v>14.958294101356964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671.05361096902118</v>
      </c>
      <c r="P39" s="37">
        <v>118.2</v>
      </c>
      <c r="Q39" s="37">
        <v>38.24</v>
      </c>
      <c r="R39" s="39">
        <v>47.5</v>
      </c>
      <c r="S39" s="39">
        <v>0</v>
      </c>
      <c r="T39" s="38">
        <f>SUMPRODUCT(LTA!J39:AN39,LTA!J$101:AN$101,LTA!J$103:AN$103)</f>
        <v>314.44</v>
      </c>
      <c r="U39" s="38">
        <f>SUMPRODUCT(LTA!J39:AN39,LTA!J$102:AN$102,LTA!J$103:AN$103)</f>
        <v>55.379999999999995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13.739611457885131</v>
      </c>
      <c r="AD39">
        <f t="shared" si="1"/>
        <v>1621.9284192427258</v>
      </c>
      <c r="AE39">
        <f>'IDT-1'!B39</f>
        <v>26</v>
      </c>
      <c r="AF39" s="25"/>
      <c r="AG39">
        <f t="shared" si="2"/>
        <v>1647.9284192427258</v>
      </c>
      <c r="AI39" s="35">
        <f>PXIL!H39</f>
        <v>0</v>
      </c>
      <c r="AJ39" s="35">
        <f>PXIL!N39</f>
        <v>0</v>
      </c>
      <c r="AK39" s="35">
        <f>RTM_IEX!H39</f>
        <v>42.79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235.16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10.43</v>
      </c>
      <c r="E40">
        <f>GT_NG!P40</f>
        <v>14.958294101356964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677.93836799370274</v>
      </c>
      <c r="P40" s="37">
        <v>118.2</v>
      </c>
      <c r="Q40" s="37">
        <v>38.24</v>
      </c>
      <c r="R40" s="39">
        <v>47.5</v>
      </c>
      <c r="S40" s="39">
        <v>0</v>
      </c>
      <c r="T40" s="38">
        <f>SUMPRODUCT(LTA!J40:AN40,LTA!J$101:AN$101,LTA!J$103:AN$103)</f>
        <v>352.05</v>
      </c>
      <c r="U40" s="38">
        <f>SUMPRODUCT(LTA!J40:AN40,LTA!J$102:AN$102,LTA!J$103:AN$103)</f>
        <v>55.379999999999995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14.040371416892455</v>
      </c>
      <c r="AD40">
        <f t="shared" si="1"/>
        <v>1657.4324163084002</v>
      </c>
      <c r="AE40">
        <f>'IDT-1'!B40</f>
        <v>21.428000000000001</v>
      </c>
      <c r="AF40" s="25"/>
      <c r="AG40">
        <f t="shared" si="2"/>
        <v>1678.8604163084003</v>
      </c>
      <c r="AI40" s="35">
        <f>PXIL!H40</f>
        <v>0</v>
      </c>
      <c r="AJ40" s="35">
        <f>PXIL!N40</f>
        <v>0</v>
      </c>
      <c r="AK40" s="35">
        <f>RTM_IEX!H40</f>
        <v>35.07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234.19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10.43</v>
      </c>
      <c r="E41">
        <f>GT_NG!P41</f>
        <v>14.1059242381088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709.51806216478519</v>
      </c>
      <c r="P41" s="37">
        <v>118.2</v>
      </c>
      <c r="Q41" s="37">
        <v>38.190000000000005</v>
      </c>
      <c r="R41" s="39">
        <v>47.5</v>
      </c>
      <c r="S41" s="39">
        <v>0</v>
      </c>
      <c r="T41" s="38">
        <f>SUMPRODUCT(LTA!J41:AN41,LTA!J$101:AN$101,LTA!J$103:AN$103)</f>
        <v>386.63</v>
      </c>
      <c r="U41" s="38">
        <f>SUMPRODUCT(LTA!J41:AN41,LTA!J$102:AN$102,LTA!J$103:AN$103)</f>
        <v>55.879999999999995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14.835828941078264</v>
      </c>
      <c r="AD41">
        <f t="shared" si="1"/>
        <v>1751.3342830920485</v>
      </c>
      <c r="AE41">
        <f>'IDT-1'!B41</f>
        <v>5.423</v>
      </c>
      <c r="AF41" s="25"/>
      <c r="AG41">
        <f t="shared" si="2"/>
        <v>1756.7572830920485</v>
      </c>
      <c r="AI41" s="35">
        <f>PXIL!H41</f>
        <v>0</v>
      </c>
      <c r="AJ41" s="35">
        <f>PXIL!N41</f>
        <v>0</v>
      </c>
      <c r="AK41" s="35">
        <f>RTM_IEX!H41</f>
        <v>80.38000000000001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217.82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10.43</v>
      </c>
      <c r="E42">
        <f>GT_NG!P42</f>
        <v>14.1059242381088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699.18423946054986</v>
      </c>
      <c r="P42" s="37">
        <v>118.1934293179165</v>
      </c>
      <c r="Q42" s="37">
        <v>38.24</v>
      </c>
      <c r="R42" s="39">
        <v>47.5</v>
      </c>
      <c r="S42" s="39">
        <v>0</v>
      </c>
      <c r="T42" s="38">
        <f>SUMPRODUCT(LTA!J42:AN42,LTA!J$101:AN$101,LTA!J$103:AN$103)</f>
        <v>419.87</v>
      </c>
      <c r="U42" s="38">
        <f>SUMPRODUCT(LTA!J42:AN42,LTA!J$102:AN$102,LTA!J$103:AN$103)</f>
        <v>55.879999999999995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15.198537636633185</v>
      </c>
      <c r="AD42">
        <f t="shared" si="1"/>
        <v>1794.1511810101749</v>
      </c>
      <c r="AE42">
        <f>'IDT-1'!B42</f>
        <v>0</v>
      </c>
      <c r="AF42" s="25"/>
      <c r="AG42">
        <f t="shared" si="2"/>
        <v>1794.1511810101749</v>
      </c>
      <c r="AI42" s="35">
        <f>PXIL!H42</f>
        <v>0</v>
      </c>
      <c r="AJ42" s="35">
        <f>PXIL!N42</f>
        <v>0</v>
      </c>
      <c r="AK42" s="35">
        <f>RTM_IEX!H42</f>
        <v>89.050000000000011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229.38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10.43</v>
      </c>
      <c r="E43">
        <f>GT_NG!P43</f>
        <v>14.1059242381088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703.427444279827</v>
      </c>
      <c r="P43" s="37">
        <v>118.2</v>
      </c>
      <c r="Q43" s="37">
        <v>38.24</v>
      </c>
      <c r="R43" s="39">
        <v>47.5</v>
      </c>
      <c r="S43" s="39">
        <v>0</v>
      </c>
      <c r="T43" s="38">
        <f>SUMPRODUCT(LTA!J43:AN43,LTA!J$101:AN$101,LTA!J$103:AN$103)</f>
        <v>423.94000000000005</v>
      </c>
      <c r="U43" s="38">
        <f>SUMPRODUCT(LTA!J43:AN43,LTA!J$102:AN$102,LTA!J$103:AN$103)</f>
        <v>53.379999999999995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15.271783750844616</v>
      </c>
      <c r="AD43">
        <f t="shared" si="1"/>
        <v>1802.797710397324</v>
      </c>
      <c r="AE43">
        <f>'IDT-1'!B43</f>
        <v>0</v>
      </c>
      <c r="AF43" s="25"/>
      <c r="AG43">
        <f t="shared" si="2"/>
        <v>1802.797710397324</v>
      </c>
      <c r="AI43" s="35">
        <f>PXIL!H43</f>
        <v>0</v>
      </c>
      <c r="AJ43" s="35">
        <f>PXIL!N43</f>
        <v>0</v>
      </c>
      <c r="AK43" s="35">
        <f>RTM_IEX!H43</f>
        <v>95.800000000000011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225.53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10.43</v>
      </c>
      <c r="E44">
        <f>GT_NG!P44</f>
        <v>14.1059242381088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728.30867280896109</v>
      </c>
      <c r="P44" s="37">
        <v>118.2</v>
      </c>
      <c r="Q44" s="37">
        <v>38.24</v>
      </c>
      <c r="R44" s="39">
        <v>47.5</v>
      </c>
      <c r="S44" s="39">
        <v>0</v>
      </c>
      <c r="T44" s="38">
        <f>SUMPRODUCT(LTA!J44:AN44,LTA!J$101:AN$101,LTA!J$103:AN$103)</f>
        <v>457.99</v>
      </c>
      <c r="U44" s="38">
        <f>SUMPRODUCT(LTA!J44:AN44,LTA!J$102:AN$102,LTA!J$103:AN$103)</f>
        <v>53.379999999999995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15.72631807048934</v>
      </c>
      <c r="AD44">
        <f t="shared" si="1"/>
        <v>1856.4544046068133</v>
      </c>
      <c r="AE44">
        <f>'IDT-1'!B44</f>
        <v>0</v>
      </c>
      <c r="AF44" s="25"/>
      <c r="AG44">
        <f t="shared" si="2"/>
        <v>1856.4544046068133</v>
      </c>
      <c r="AI44" s="35">
        <f>PXIL!H44</f>
        <v>0</v>
      </c>
      <c r="AJ44" s="35">
        <f>PXIL!N44</f>
        <v>0</v>
      </c>
      <c r="AK44" s="35">
        <f>RTM_IEX!H44</f>
        <v>90.02000000000001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226.49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10.43</v>
      </c>
      <c r="E45">
        <f>GT_NG!P45</f>
        <v>13.285856453558505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723.66867280896099</v>
      </c>
      <c r="P45" s="37">
        <v>118.2</v>
      </c>
      <c r="Q45" s="37">
        <v>38.24</v>
      </c>
      <c r="R45" s="39">
        <v>47.5</v>
      </c>
      <c r="S45" s="39">
        <v>0</v>
      </c>
      <c r="T45" s="38">
        <f>SUMPRODUCT(LTA!J45:AN45,LTA!J$101:AN$101,LTA!J$103:AN$103)</f>
        <v>483.51</v>
      </c>
      <c r="U45" s="38">
        <f>SUMPRODUCT(LTA!J45:AN45,LTA!J$102:AN$102,LTA!J$103:AN$103)</f>
        <v>52.879999999999995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15.906749501099116</v>
      </c>
      <c r="AD45">
        <f t="shared" si="1"/>
        <v>1877.753905391653</v>
      </c>
      <c r="AE45">
        <f>'IDT-1'!B45</f>
        <v>0</v>
      </c>
      <c r="AF45" s="25"/>
      <c r="AG45">
        <f t="shared" si="2"/>
        <v>1877.753905391653</v>
      </c>
      <c r="AI45" s="35">
        <f>PXIL!H45</f>
        <v>0</v>
      </c>
      <c r="AJ45" s="35">
        <f>PXIL!N45</f>
        <v>0</v>
      </c>
      <c r="AK45" s="35">
        <f>RTM_IEX!H45</f>
        <v>75.56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242.87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10.43</v>
      </c>
      <c r="E46">
        <f>GT_NG!P46</f>
        <v>13.285856453558505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709.18316375099005</v>
      </c>
      <c r="P46" s="37">
        <v>118.2</v>
      </c>
      <c r="Q46" s="37">
        <v>38.24</v>
      </c>
      <c r="R46" s="39">
        <v>47.5</v>
      </c>
      <c r="S46" s="39">
        <v>0</v>
      </c>
      <c r="T46" s="38">
        <f>SUMPRODUCT(LTA!J46:AN46,LTA!J$101:AN$101,LTA!J$103:AN$103)</f>
        <v>504.7</v>
      </c>
      <c r="U46" s="38">
        <f>SUMPRODUCT(LTA!J46:AN46,LTA!J$102:AN$102,LTA!J$103:AN$103)</f>
        <v>52.879999999999995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16.05227522501216</v>
      </c>
      <c r="AD46">
        <f t="shared" si="1"/>
        <v>1894.932870609769</v>
      </c>
      <c r="AE46">
        <f>'IDT-1'!B46</f>
        <v>0</v>
      </c>
      <c r="AF46" s="25"/>
      <c r="AG46">
        <f t="shared" si="2"/>
        <v>1894.932870609769</v>
      </c>
      <c r="AI46" s="35">
        <f>PXIL!H46</f>
        <v>0</v>
      </c>
      <c r="AJ46" s="35">
        <f>PXIL!N46</f>
        <v>0</v>
      </c>
      <c r="AK46" s="35">
        <f>RTM_IEX!H46</f>
        <v>79.42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249.63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10.972360000000002</v>
      </c>
      <c r="E47">
        <f>GT_NG!P47</f>
        <v>13.285856453558505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707.77765650461322</v>
      </c>
      <c r="P47" s="37">
        <v>118.19313509118363</v>
      </c>
      <c r="Q47" s="37">
        <v>38.190000000000005</v>
      </c>
      <c r="R47" s="39">
        <v>47.5</v>
      </c>
      <c r="S47" s="39">
        <v>0</v>
      </c>
      <c r="T47" s="38">
        <f>SUMPRODUCT(LTA!J47:AN47,LTA!J$101:AN$101,LTA!J$103:AN$103)</f>
        <v>497.34999999999997</v>
      </c>
      <c r="U47" s="38">
        <f>SUMPRODUCT(LTA!J47:AN47,LTA!J$102:AN$102,LTA!J$103:AN$103)</f>
        <v>52.16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15.952399122908538</v>
      </c>
      <c r="AD47">
        <f t="shared" si="1"/>
        <v>1883.1427345566797</v>
      </c>
      <c r="AE47">
        <f>'IDT-1'!B47</f>
        <v>0</v>
      </c>
      <c r="AF47" s="25"/>
      <c r="AG47">
        <f t="shared" si="2"/>
        <v>1883.1427345566797</v>
      </c>
      <c r="AI47" s="35">
        <f>PXIL!H47</f>
        <v>0</v>
      </c>
      <c r="AJ47" s="35">
        <f>PXIL!N47</f>
        <v>0</v>
      </c>
      <c r="AK47" s="35">
        <f>RTM_IEX!H47</f>
        <v>51.47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274.68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10.972360000000002</v>
      </c>
      <c r="E48">
        <f>GT_NG!P48</f>
        <v>13.285856453558505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707.77765650461322</v>
      </c>
      <c r="P48" s="37">
        <v>118.1934293179165</v>
      </c>
      <c r="Q48" s="37">
        <v>38.190000000000005</v>
      </c>
      <c r="R48" s="39">
        <v>47.5</v>
      </c>
      <c r="S48" s="39">
        <v>0</v>
      </c>
      <c r="T48" s="38">
        <f>SUMPRODUCT(LTA!J48:AN48,LTA!J$101:AN$101,LTA!J$103:AN$103)</f>
        <v>501.56</v>
      </c>
      <c r="U48" s="38">
        <f>SUMPRODUCT(LTA!J48:AN48,LTA!J$102:AN$102,LTA!J$103:AN$103)</f>
        <v>52.16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16.020105594413096</v>
      </c>
      <c r="AD48">
        <f t="shared" si="1"/>
        <v>1891.1353223119079</v>
      </c>
      <c r="AE48">
        <f>'IDT-1'!B48</f>
        <v>0</v>
      </c>
      <c r="AF48" s="25"/>
      <c r="AG48">
        <f t="shared" si="2"/>
        <v>1891.1353223119079</v>
      </c>
      <c r="AI48" s="35">
        <f>PXIL!H48</f>
        <v>0</v>
      </c>
      <c r="AJ48" s="35">
        <f>PXIL!N48</f>
        <v>0</v>
      </c>
      <c r="AK48" s="35">
        <f>RTM_IEX!H48</f>
        <v>44.72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285.27999999999997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10.972360000000002</v>
      </c>
      <c r="E49">
        <f>GT_NG!P49</f>
        <v>13.285856453558505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703.8535068818951</v>
      </c>
      <c r="P49" s="37">
        <v>118.19385718740257</v>
      </c>
      <c r="Q49" s="37">
        <v>38.190000000000005</v>
      </c>
      <c r="R49" s="39">
        <v>47.5</v>
      </c>
      <c r="S49" s="39">
        <v>0</v>
      </c>
      <c r="T49" s="38">
        <f>SUMPRODUCT(LTA!J49:AN49,LTA!J$101:AN$101,LTA!J$103:AN$103)</f>
        <v>513.78</v>
      </c>
      <c r="U49" s="38">
        <f>SUMPRODUCT(LTA!J49:AN49,LTA!J$102:AN$102,LTA!J$103:AN$103)</f>
        <v>52.16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16.146494331685947</v>
      </c>
      <c r="AD49">
        <f t="shared" si="1"/>
        <v>1906.0552118214032</v>
      </c>
      <c r="AE49">
        <f>'IDT-1'!B49</f>
        <v>0</v>
      </c>
      <c r="AF49" s="25"/>
      <c r="AG49">
        <f t="shared" si="2"/>
        <v>1906.0552118214032</v>
      </c>
      <c r="AI49" s="35">
        <f>PXIL!H49</f>
        <v>0</v>
      </c>
      <c r="AJ49" s="35">
        <f>PXIL!N49</f>
        <v>0</v>
      </c>
      <c r="AK49" s="35">
        <f>RTM_IEX!H49</f>
        <v>52.43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284.32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10.972360000000002</v>
      </c>
      <c r="E50">
        <f>GT_NG!P50</f>
        <v>13.285856453558505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694.39772038174647</v>
      </c>
      <c r="P50" s="37">
        <v>118.2</v>
      </c>
      <c r="Q50" s="37">
        <v>38.190000000000005</v>
      </c>
      <c r="R50" s="39">
        <v>47.5</v>
      </c>
      <c r="S50" s="39">
        <v>0</v>
      </c>
      <c r="T50" s="38">
        <f>SUMPRODUCT(LTA!J50:AN50,LTA!J$101:AN$101,LTA!J$103:AN$103)</f>
        <v>514.01</v>
      </c>
      <c r="U50" s="38">
        <f>SUMPRODUCT(LTA!J50:AN50,LTA!J$102:AN$102,LTA!J$103:AN$103)</f>
        <v>52.16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284.33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16.150109324710517</v>
      </c>
      <c r="AD50">
        <f t="shared" si="1"/>
        <v>1906.4819531408273</v>
      </c>
      <c r="AE50">
        <f>'IDT-1'!B50</f>
        <v>0</v>
      </c>
      <c r="AF50" s="25"/>
      <c r="AG50">
        <f t="shared" si="2"/>
        <v>1906.4819531408273</v>
      </c>
      <c r="AI50" s="35">
        <f>PXIL!H50</f>
        <v>0</v>
      </c>
      <c r="AJ50" s="35">
        <f>PXIL!N50</f>
        <v>0</v>
      </c>
      <c r="AK50" s="35">
        <f>RTM_IEX!H50</f>
        <v>62.07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10.972360000000002</v>
      </c>
      <c r="E51">
        <f>GT_NG!P51</f>
        <v>13.285856453558505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697.30288038174649</v>
      </c>
      <c r="P51" s="37">
        <v>118.2</v>
      </c>
      <c r="Q51" s="37">
        <v>38.190000000000005</v>
      </c>
      <c r="R51" s="39">
        <v>47.5</v>
      </c>
      <c r="S51" s="39">
        <v>0</v>
      </c>
      <c r="T51" s="38">
        <f>SUMPRODUCT(LTA!J51:AN51,LTA!J$101:AN$101,LTA!J$103:AN$103)</f>
        <v>509.16</v>
      </c>
      <c r="U51" s="38">
        <f>SUMPRODUCT(LTA!J51:AN51,LTA!J$102:AN$102,LTA!J$103:AN$103)</f>
        <v>52.16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283.35000000000002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16.10126466871052</v>
      </c>
      <c r="AD51">
        <f t="shared" si="1"/>
        <v>1900.7159577968278</v>
      </c>
      <c r="AE51">
        <f>'IDT-1'!B51</f>
        <v>0</v>
      </c>
      <c r="AF51" s="25"/>
      <c r="AG51">
        <f t="shared" si="2"/>
        <v>1900.7159577968278</v>
      </c>
      <c r="AI51" s="35">
        <f>PXIL!H51</f>
        <v>0</v>
      </c>
      <c r="AJ51" s="35">
        <f>PXIL!N51</f>
        <v>0</v>
      </c>
      <c r="AK51" s="35">
        <f>RTM_IEX!H51</f>
        <v>59.18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10.972360000000002</v>
      </c>
      <c r="E52">
        <f>GT_NG!P52</f>
        <v>13.285856453558505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697.30288038174649</v>
      </c>
      <c r="P52" s="37">
        <v>118.19425739688091</v>
      </c>
      <c r="Q52" s="37">
        <v>38.190000000000005</v>
      </c>
      <c r="R52" s="39">
        <v>47.5</v>
      </c>
      <c r="S52" s="39">
        <v>0</v>
      </c>
      <c r="T52" s="38">
        <f>SUMPRODUCT(LTA!J52:AN52,LTA!J$101:AN$101,LTA!J$103:AN$103)</f>
        <v>512.32999999999993</v>
      </c>
      <c r="U52" s="38">
        <f>SUMPRODUCT(LTA!J52:AN52,LTA!J$102:AN$102,LTA!J$103:AN$103)</f>
        <v>52.16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277.57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16.103568430844316</v>
      </c>
      <c r="AD52">
        <f t="shared" si="1"/>
        <v>1900.9879114315743</v>
      </c>
      <c r="AE52">
        <f>'IDT-1'!B52</f>
        <v>0</v>
      </c>
      <c r="AF52" s="25"/>
      <c r="AG52">
        <f t="shared" si="2"/>
        <v>1900.9879114315743</v>
      </c>
      <c r="AI52" s="35">
        <f>PXIL!H52</f>
        <v>0</v>
      </c>
      <c r="AJ52" s="35">
        <f>PXIL!N52</f>
        <v>0</v>
      </c>
      <c r="AK52" s="35">
        <f>RTM_IEX!H52</f>
        <v>62.07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10.972360000000002</v>
      </c>
      <c r="E53">
        <f>GT_NG!P53</f>
        <v>13.285856453558505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697.30288038174649</v>
      </c>
      <c r="P53" s="37">
        <v>118.19425739688091</v>
      </c>
      <c r="Q53" s="37">
        <v>38.190000000000005</v>
      </c>
      <c r="R53" s="39">
        <v>47.5</v>
      </c>
      <c r="S53" s="39">
        <v>0</v>
      </c>
      <c r="T53" s="38">
        <f>SUMPRODUCT(LTA!J53:AN53,LTA!J$101:AN$101,LTA!J$103:AN$103)</f>
        <v>522.52</v>
      </c>
      <c r="U53" s="38">
        <f>SUMPRODUCT(LTA!J53:AN53,LTA!J$102:AN$102,LTA!J$103:AN$103)</f>
        <v>52.56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276.62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15.957828430844314</v>
      </c>
      <c r="AD53">
        <f t="shared" si="1"/>
        <v>1883.7836514315741</v>
      </c>
      <c r="AE53">
        <f>'IDT-1'!B53</f>
        <v>0</v>
      </c>
      <c r="AF53" s="25"/>
      <c r="AG53">
        <f t="shared" si="2"/>
        <v>1883.7836514315741</v>
      </c>
      <c r="AI53" s="35">
        <f>PXIL!H53</f>
        <v>0</v>
      </c>
      <c r="AJ53" s="35">
        <f>PXIL!N53</f>
        <v>0</v>
      </c>
      <c r="AK53" s="35">
        <f>RTM_IEX!H53</f>
        <v>35.08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10.972360000000002</v>
      </c>
      <c r="E54">
        <f>GT_NG!P54</f>
        <v>13.285856453558505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697.30288038174649</v>
      </c>
      <c r="P54" s="37">
        <v>118.19425739688091</v>
      </c>
      <c r="Q54" s="37">
        <v>38.190000000000005</v>
      </c>
      <c r="R54" s="39">
        <v>47.5</v>
      </c>
      <c r="S54" s="39">
        <v>0</v>
      </c>
      <c r="T54" s="38">
        <f>SUMPRODUCT(LTA!J54:AN54,LTA!J$101:AN$101,LTA!J$103:AN$103)</f>
        <v>515.72</v>
      </c>
      <c r="U54" s="38">
        <f>SUMPRODUCT(LTA!J54:AN54,LTA!J$102:AN$102,LTA!J$103:AN$103)</f>
        <v>53.07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279.5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15.904908430844316</v>
      </c>
      <c r="AD54">
        <f t="shared" si="1"/>
        <v>1877.5365714315744</v>
      </c>
      <c r="AE54">
        <f>'IDT-1'!B54</f>
        <v>0</v>
      </c>
      <c r="AF54" s="25"/>
      <c r="AG54">
        <f t="shared" si="2"/>
        <v>1877.5365714315744</v>
      </c>
      <c r="AI54" s="35">
        <f>PXIL!H54</f>
        <v>0</v>
      </c>
      <c r="AJ54" s="35">
        <f>PXIL!N54</f>
        <v>0</v>
      </c>
      <c r="AK54" s="35">
        <f>RTM_IEX!H54</f>
        <v>32.19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10.972360000000002</v>
      </c>
      <c r="E55">
        <f>GT_NG!P55</f>
        <v>13.285856453558505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694.00439287228392</v>
      </c>
      <c r="P55" s="37">
        <v>118.2</v>
      </c>
      <c r="Q55" s="37">
        <v>38.190000000000005</v>
      </c>
      <c r="R55" s="39">
        <v>47.5</v>
      </c>
      <c r="S55" s="39">
        <v>0</v>
      </c>
      <c r="T55" s="38">
        <f>SUMPRODUCT(LTA!J55:AN55,LTA!J$101:AN$101,LTA!J$103:AN$103)</f>
        <v>512.06999999999994</v>
      </c>
      <c r="U55" s="38">
        <f>SUMPRODUCT(LTA!J55:AN55,LTA!J$102:AN$102,LTA!J$103:AN$103)</f>
        <v>53.07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250.58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15.756625373631032</v>
      </c>
      <c r="AD55">
        <f t="shared" si="1"/>
        <v>1860.032109582444</v>
      </c>
      <c r="AE55">
        <f>'IDT-1'!B55</f>
        <v>0</v>
      </c>
      <c r="AF55" s="25"/>
      <c r="AG55">
        <f t="shared" si="2"/>
        <v>1860.032109582444</v>
      </c>
      <c r="AI55" s="35">
        <f>PXIL!H55</f>
        <v>0</v>
      </c>
      <c r="AJ55" s="35">
        <f>PXIL!N55</f>
        <v>0</v>
      </c>
      <c r="AK55" s="35">
        <f>RTM_IEX!H55</f>
        <v>50.5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10.972360000000002</v>
      </c>
      <c r="E56">
        <f>GT_NG!P56</f>
        <v>13.285856453558505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694.00439287228392</v>
      </c>
      <c r="P56" s="37">
        <v>118.19369936034116</v>
      </c>
      <c r="Q56" s="37">
        <v>38.190000000000005</v>
      </c>
      <c r="R56" s="39">
        <v>47.5</v>
      </c>
      <c r="S56" s="39">
        <v>0</v>
      </c>
      <c r="T56" s="38">
        <f>SUMPRODUCT(LTA!J56:AN56,LTA!J$101:AN$101,LTA!J$103:AN$103)</f>
        <v>507.32</v>
      </c>
      <c r="U56" s="38">
        <f>SUMPRODUCT(LTA!J56:AN56,LTA!J$102:AN$102,LTA!J$103:AN$103)</f>
        <v>53.57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238.06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15.656192448257897</v>
      </c>
      <c r="AD56">
        <f t="shared" si="1"/>
        <v>1848.1762418681585</v>
      </c>
      <c r="AE56">
        <f>'IDT-1'!B56</f>
        <v>0</v>
      </c>
      <c r="AF56" s="25"/>
      <c r="AG56">
        <f t="shared" si="2"/>
        <v>1848.1762418681585</v>
      </c>
      <c r="AI56" s="35">
        <f>PXIL!H56</f>
        <v>0</v>
      </c>
      <c r="AJ56" s="35">
        <f>PXIL!N56</f>
        <v>0</v>
      </c>
      <c r="AK56" s="35">
        <f>RTM_IEX!H56</f>
        <v>55.32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10.972360000000002</v>
      </c>
      <c r="E57">
        <f>GT_NG!P57</f>
        <v>13.285856453558505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699.93129449500202</v>
      </c>
      <c r="P57" s="37">
        <v>118.2</v>
      </c>
      <c r="Q57" s="37">
        <v>38.190000000000005</v>
      </c>
      <c r="R57" s="39">
        <v>47.5</v>
      </c>
      <c r="S57" s="39">
        <v>0</v>
      </c>
      <c r="T57" s="38">
        <f>SUMPRODUCT(LTA!J57:AN57,LTA!J$101:AN$101,LTA!J$103:AN$103)</f>
        <v>504.25999999999993</v>
      </c>
      <c r="U57" s="38">
        <f>SUMPRODUCT(LTA!J57:AN57,LTA!J$102:AN$102,LTA!J$103:AN$103)</f>
        <v>53.769999999999996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15.657647347261864</v>
      </c>
      <c r="AD57">
        <f t="shared" si="1"/>
        <v>1848.3479892315315</v>
      </c>
      <c r="AE57">
        <f>'IDT-1'!B57</f>
        <v>0</v>
      </c>
      <c r="AF57" s="25"/>
      <c r="AG57">
        <f t="shared" si="2"/>
        <v>1848.3479892315315</v>
      </c>
      <c r="AI57" s="35">
        <f>PXIL!H57</f>
        <v>0</v>
      </c>
      <c r="AJ57" s="35">
        <f>PXIL!N57</f>
        <v>0</v>
      </c>
      <c r="AK57" s="35">
        <f>RTM_IEX!H57</f>
        <v>63.03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227.45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10.972360000000002</v>
      </c>
      <c r="E58">
        <f>GT_NG!P58</f>
        <v>13.285856453558505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699.93623014133675</v>
      </c>
      <c r="P58" s="37">
        <v>118.2</v>
      </c>
      <c r="Q58" s="37">
        <v>38.190000000000005</v>
      </c>
      <c r="R58" s="39">
        <v>47.5</v>
      </c>
      <c r="S58" s="39">
        <v>0</v>
      </c>
      <c r="T58" s="38">
        <f>SUMPRODUCT(LTA!J58:AN58,LTA!J$101:AN$101,LTA!J$103:AN$103)</f>
        <v>500.07</v>
      </c>
      <c r="U58" s="38">
        <f>SUMPRODUCT(LTA!J58:AN58,LTA!J$102:AN$102,LTA!J$103:AN$103)</f>
        <v>53.769999999999996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15.743956806691074</v>
      </c>
      <c r="AD58">
        <f t="shared" si="1"/>
        <v>1858.5366154184369</v>
      </c>
      <c r="AE58">
        <f>'IDT-1'!B58</f>
        <v>0</v>
      </c>
      <c r="AF58" s="25"/>
      <c r="AG58">
        <f t="shared" si="2"/>
        <v>1858.5366154184369</v>
      </c>
      <c r="AI58" s="35">
        <f>PXIL!H58</f>
        <v>0</v>
      </c>
      <c r="AJ58" s="35">
        <f>PXIL!N58</f>
        <v>0</v>
      </c>
      <c r="AK58" s="35">
        <f>RTM_IEX!H58</f>
        <v>66.890000000000015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238.05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10.972360000000002</v>
      </c>
      <c r="E59">
        <f>GT_NG!P59</f>
        <v>13.285856453558505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699.11054855981797</v>
      </c>
      <c r="P59" s="37">
        <v>118.19425739688091</v>
      </c>
      <c r="Q59" s="37">
        <v>38.190000000000005</v>
      </c>
      <c r="R59" s="39">
        <v>47.5</v>
      </c>
      <c r="S59" s="39">
        <v>0</v>
      </c>
      <c r="T59" s="38">
        <f>SUMPRODUCT(LTA!J59:AN59,LTA!J$101:AN$101,LTA!J$103:AN$103)</f>
        <v>460.09</v>
      </c>
      <c r="U59" s="38">
        <f>SUMPRODUCT(LTA!J59:AN59,LTA!J$102:AN$102,LTA!J$103:AN$103)</f>
        <v>53.769999999999996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240.95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15.734452843540115</v>
      </c>
      <c r="AD59">
        <f t="shared" si="1"/>
        <v>1857.4146951969499</v>
      </c>
      <c r="AE59">
        <f>'IDT-1'!B59</f>
        <v>0</v>
      </c>
      <c r="AF59" s="25"/>
      <c r="AG59">
        <f t="shared" si="2"/>
        <v>1857.4146951969499</v>
      </c>
      <c r="AI59" s="35">
        <f>PXIL!H59</f>
        <v>0</v>
      </c>
      <c r="AJ59" s="35">
        <f>PXIL!N59</f>
        <v>0</v>
      </c>
      <c r="AK59" s="35">
        <f>RTM_IEX!H59</f>
        <v>81.350000000000009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22.17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10.972360000000002</v>
      </c>
      <c r="E60">
        <f>GT_NG!P60</f>
        <v>12.893911152531842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699.1105179899364</v>
      </c>
      <c r="P60" s="37">
        <v>118.19425739688091</v>
      </c>
      <c r="Q60" s="37">
        <v>38.190000000000005</v>
      </c>
      <c r="R60" s="39">
        <v>47.5</v>
      </c>
      <c r="S60" s="39">
        <v>0</v>
      </c>
      <c r="T60" s="38">
        <f>SUMPRODUCT(LTA!J60:AN60,LTA!J$101:AN$101,LTA!J$103:AN$103)</f>
        <v>439.16</v>
      </c>
      <c r="U60" s="38">
        <f>SUMPRODUCT(LTA!J60:AN60,LTA!J$102:AN$102,LTA!J$103:AN$103)</f>
        <v>53.769999999999996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240.95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15.765768246224487</v>
      </c>
      <c r="AD60">
        <f t="shared" si="1"/>
        <v>1861.1114039233573</v>
      </c>
      <c r="AE60">
        <f>'IDT-1'!B60</f>
        <v>0</v>
      </c>
      <c r="AF60" s="25"/>
      <c r="AG60">
        <f t="shared" si="2"/>
        <v>1861.1114039233573</v>
      </c>
      <c r="AI60" s="35">
        <f>PXIL!H60</f>
        <v>0</v>
      </c>
      <c r="AJ60" s="35">
        <f>PXIL!N60</f>
        <v>0</v>
      </c>
      <c r="AK60" s="35">
        <f>RTM_IEX!H60</f>
        <v>85.2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43.37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10.972360000000002</v>
      </c>
      <c r="E61">
        <f>GT_NG!P61</f>
        <v>12.893911152531842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699.1105179899364</v>
      </c>
      <c r="P61" s="37">
        <v>118.19425739688091</v>
      </c>
      <c r="Q61" s="37">
        <v>38.190000000000005</v>
      </c>
      <c r="R61" s="39">
        <v>47.5</v>
      </c>
      <c r="S61" s="39">
        <v>0</v>
      </c>
      <c r="T61" s="38">
        <f>SUMPRODUCT(LTA!J61:AN61,LTA!J$101:AN$101,LTA!J$103:AN$103)</f>
        <v>405.85</v>
      </c>
      <c r="U61" s="38">
        <f>SUMPRODUCT(LTA!J61:AN61,LTA!J$102:AN$102,LTA!J$103:AN$103)</f>
        <v>53.769999999999996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240.95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16.149816246224486</v>
      </c>
      <c r="AD61">
        <f t="shared" si="1"/>
        <v>1906.4473559233572</v>
      </c>
      <c r="AE61">
        <f>'IDT-1'!B61</f>
        <v>0</v>
      </c>
      <c r="AF61" s="25"/>
      <c r="AG61">
        <f t="shared" si="2"/>
        <v>1906.4473559233572</v>
      </c>
      <c r="AI61" s="35">
        <f>PXIL!H61</f>
        <v>0</v>
      </c>
      <c r="AJ61" s="35">
        <f>PXIL!N61</f>
        <v>0</v>
      </c>
      <c r="AK61" s="35">
        <f>RTM_IEX!H61</f>
        <v>114.11000000000001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93.49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10.972360000000002</v>
      </c>
      <c r="E62">
        <f>GT_NG!P62</f>
        <v>12.893911152531842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699.10997477388059</v>
      </c>
      <c r="P62" s="37">
        <v>118.19425739688091</v>
      </c>
      <c r="Q62" s="37">
        <v>38.190000000000005</v>
      </c>
      <c r="R62" s="39">
        <v>47.5</v>
      </c>
      <c r="S62" s="39">
        <v>0</v>
      </c>
      <c r="T62" s="38">
        <f>SUMPRODUCT(LTA!J62:AN62,LTA!J$101:AN$101,LTA!J$103:AN$103)</f>
        <v>378.69000000000005</v>
      </c>
      <c r="U62" s="38">
        <f>SUMPRODUCT(LTA!J62:AN62,LTA!J$102:AN$102,LTA!J$103:AN$103)</f>
        <v>54.78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240.95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16.294459683209617</v>
      </c>
      <c r="AD62">
        <f t="shared" si="1"/>
        <v>1923.5221692703165</v>
      </c>
      <c r="AE62">
        <f>'IDT-1'!B62</f>
        <v>0</v>
      </c>
      <c r="AF62" s="25"/>
      <c r="AG62">
        <f t="shared" si="2"/>
        <v>1923.5221692703165</v>
      </c>
      <c r="AI62" s="35">
        <f>PXIL!H62</f>
        <v>0</v>
      </c>
      <c r="AJ62" s="35">
        <f>PXIL!N62</f>
        <v>0</v>
      </c>
      <c r="AK62" s="35">
        <f>RTM_IEX!H62</f>
        <v>116.04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134.93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10.972360000000002</v>
      </c>
      <c r="E63">
        <f>GT_NG!P63</f>
        <v>12.893911152531842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80.10633414176543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713.76781406985538</v>
      </c>
      <c r="P63" s="37">
        <v>118.19425739688091</v>
      </c>
      <c r="Q63" s="37">
        <v>38.190000000000005</v>
      </c>
      <c r="R63" s="39">
        <v>47.5</v>
      </c>
      <c r="S63" s="39">
        <v>0</v>
      </c>
      <c r="T63" s="38">
        <f>SUMPRODUCT(LTA!J63:AN63,LTA!J$101:AN$101,LTA!J$103:AN$103)</f>
        <v>347.82000000000005</v>
      </c>
      <c r="U63" s="38">
        <f>SUMPRODUCT(LTA!J63:AN63,LTA!J$102:AN$102,LTA!J$103:AN$103)</f>
        <v>55.38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385.52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16.594155284792684</v>
      </c>
      <c r="AD63">
        <f t="shared" si="1"/>
        <v>1958.9005214762412</v>
      </c>
      <c r="AE63">
        <f>'IDT-1'!B63</f>
        <v>0</v>
      </c>
      <c r="AF63" s="25"/>
      <c r="AG63">
        <f t="shared" si="2"/>
        <v>1958.9005214762412</v>
      </c>
      <c r="AI63" s="35">
        <f>PXIL!H63</f>
        <v>0</v>
      </c>
      <c r="AJ63" s="35">
        <f>PXIL!N63</f>
        <v>0</v>
      </c>
      <c r="AK63" s="35">
        <f>RTM_IEX!H63</f>
        <v>135.32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26.02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10.972360000000002</v>
      </c>
      <c r="E64">
        <f>GT_NG!P64</f>
        <v>12.893911152531842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80.10633414176543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714.25781406985539</v>
      </c>
      <c r="P64" s="37">
        <v>118.19425739688091</v>
      </c>
      <c r="Q64" s="37">
        <v>38.190000000000005</v>
      </c>
      <c r="R64" s="39">
        <v>47.5</v>
      </c>
      <c r="S64" s="39">
        <v>0</v>
      </c>
      <c r="T64" s="38">
        <f>SUMPRODUCT(LTA!J64:AN64,LTA!J$101:AN$101,LTA!J$103:AN$103)</f>
        <v>319.59000000000003</v>
      </c>
      <c r="U64" s="38">
        <f>SUMPRODUCT(LTA!J64:AN64,LTA!J$102:AN$102,LTA!J$103:AN$103)</f>
        <v>56.980000000000004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385.52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16.60927528479268</v>
      </c>
      <c r="AD64">
        <f t="shared" si="1"/>
        <v>1960.6854014762409</v>
      </c>
      <c r="AE64">
        <f>'IDT-1'!B64</f>
        <v>0</v>
      </c>
      <c r="AF64" s="25"/>
      <c r="AG64">
        <f t="shared" si="2"/>
        <v>1960.6854014762409</v>
      </c>
      <c r="AI64" s="35">
        <f>PXIL!H64</f>
        <v>0</v>
      </c>
      <c r="AJ64" s="35">
        <f>PXIL!N64</f>
        <v>0</v>
      </c>
      <c r="AK64" s="35">
        <f>RTM_IEX!H64</f>
        <v>134.35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54.93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10.972360000000002</v>
      </c>
      <c r="E65">
        <f>GT_NG!P65</f>
        <v>12.893911152531842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99.605707390648575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713.84704628026191</v>
      </c>
      <c r="P65" s="37">
        <v>118.19425739688091</v>
      </c>
      <c r="Q65" s="37">
        <v>38.190000000000005</v>
      </c>
      <c r="R65" s="39">
        <v>47.5</v>
      </c>
      <c r="S65" s="39">
        <v>0</v>
      </c>
      <c r="T65" s="38">
        <f>SUMPRODUCT(LTA!J65:AN65,LTA!J$101:AN$101,LTA!J$103:AN$103)</f>
        <v>271.44</v>
      </c>
      <c r="U65" s="38">
        <f>SUMPRODUCT(LTA!J65:AN65,LTA!J$102:AN$102,LTA!J$103:AN$103)</f>
        <v>56.28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473.23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16.432275570650713</v>
      </c>
      <c r="AD65">
        <f t="shared" si="1"/>
        <v>1939.7910066496725</v>
      </c>
      <c r="AE65">
        <f>'IDT-1'!B65</f>
        <v>0</v>
      </c>
      <c r="AF65" s="25"/>
      <c r="AG65">
        <f t="shared" si="2"/>
        <v>1939.7910066496725</v>
      </c>
      <c r="AI65" s="35">
        <f>PXIL!H65</f>
        <v>0</v>
      </c>
      <c r="AJ65" s="35">
        <f>PXIL!N65</f>
        <v>0</v>
      </c>
      <c r="AK65" s="35">
        <f>RTM_IEX!H65</f>
        <v>110.26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10.972360000000002</v>
      </c>
      <c r="E66">
        <f>GT_NG!P66</f>
        <v>12.893911152531842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99.605707390648575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713.84265384998298</v>
      </c>
      <c r="P66" s="37">
        <v>118.19425739688091</v>
      </c>
      <c r="Q66" s="37">
        <v>38.190000000000005</v>
      </c>
      <c r="R66" s="39">
        <v>47.5</v>
      </c>
      <c r="S66" s="39">
        <v>0</v>
      </c>
      <c r="T66" s="38">
        <f>SUMPRODUCT(LTA!J66:AN66,LTA!J$101:AN$101,LTA!J$103:AN$103)</f>
        <v>248.39</v>
      </c>
      <c r="U66" s="38">
        <f>SUMPRODUCT(LTA!J66:AN66,LTA!J$102:AN$102,LTA!J$103:AN$103)</f>
        <v>57.38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494.33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16.409726674236374</v>
      </c>
      <c r="AD66">
        <f t="shared" si="1"/>
        <v>1937.1291631158081</v>
      </c>
      <c r="AE66">
        <f>'IDT-1'!B66</f>
        <v>0</v>
      </c>
      <c r="AF66" s="25"/>
      <c r="AG66">
        <f t="shared" si="2"/>
        <v>1937.1291631158081</v>
      </c>
      <c r="AI66" s="35">
        <f>PXIL!H66</f>
        <v>0</v>
      </c>
      <c r="AJ66" s="35">
        <f>PXIL!N66</f>
        <v>0</v>
      </c>
      <c r="AK66" s="35">
        <f>RTM_IEX!H66</f>
        <v>103.51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4.92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10.972360000000002</v>
      </c>
      <c r="E67">
        <f>GT_NG!P67</f>
        <v>12.893911152531842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99.605968022667483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754.95101058717466</v>
      </c>
      <c r="P67" s="37">
        <v>118.19425739688091</v>
      </c>
      <c r="Q67" s="37">
        <v>38.190000000000005</v>
      </c>
      <c r="R67" s="39">
        <v>47.5</v>
      </c>
      <c r="S67" s="39">
        <v>0</v>
      </c>
      <c r="T67" s="38">
        <f>SUMPRODUCT(LTA!J67:AN67,LTA!J$101:AN$101,LTA!J$103:AN$103)</f>
        <v>238.81000000000003</v>
      </c>
      <c r="U67" s="38">
        <f>SUMPRODUCT(LTA!J67:AN67,LTA!J$102:AN$102,LTA!J$103:AN$103)</f>
        <v>57.11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538.77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16.638699060137739</v>
      </c>
      <c r="AD67">
        <f t="shared" si="1"/>
        <v>1964.1588080991173</v>
      </c>
      <c r="AE67">
        <f>'IDT-1'!B67</f>
        <v>0</v>
      </c>
      <c r="AF67" s="25"/>
      <c r="AG67">
        <f t="shared" si="2"/>
        <v>1964.1588080991173</v>
      </c>
      <c r="AI67" s="35">
        <f>PXIL!H67</f>
        <v>0</v>
      </c>
      <c r="AJ67" s="35">
        <f>PXIL!N67</f>
        <v>0</v>
      </c>
      <c r="AK67" s="35">
        <f>RTM_IEX!H67</f>
        <v>60.14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10.972360000000002</v>
      </c>
      <c r="E68">
        <f>GT_NG!P68</f>
        <v>12.893911152531842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99.605884734558984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759.479263603297</v>
      </c>
      <c r="P68" s="37">
        <v>118.19425739688091</v>
      </c>
      <c r="Q68" s="37">
        <v>38.190000000000005</v>
      </c>
      <c r="R68" s="39">
        <v>47.5</v>
      </c>
      <c r="S68" s="39">
        <v>0</v>
      </c>
      <c r="T68" s="38">
        <f>SUMPRODUCT(LTA!J68:AN68,LTA!J$101:AN$101,LTA!J$103:AN$103)</f>
        <v>207.86</v>
      </c>
      <c r="U68" s="38">
        <f>SUMPRODUCT(LTA!J68:AN68,LTA!J$102:AN$102,LTA!J$103:AN$103)</f>
        <v>58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573.46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16.53754768585306</v>
      </c>
      <c r="AD68">
        <f t="shared" ref="AD68:AD98" si="4">SUM(B68:AB68,AI68:AV68)-AC68</f>
        <v>1952.2181292014159</v>
      </c>
      <c r="AE68">
        <f>'IDT-1'!B68</f>
        <v>0</v>
      </c>
      <c r="AF68" s="25"/>
      <c r="AG68">
        <f t="shared" ref="AG68:AG98" si="5">SUM(AD68:AF68)</f>
        <v>1952.2181292014159</v>
      </c>
      <c r="AI68" s="35">
        <f>PXIL!H68</f>
        <v>0</v>
      </c>
      <c r="AJ68" s="35">
        <f>PXIL!N68</f>
        <v>0</v>
      </c>
      <c r="AK68" s="35">
        <f>RTM_IEX!H68</f>
        <v>38.940000000000005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10.972360000000002</v>
      </c>
      <c r="E69">
        <f>GT_NG!P69</f>
        <v>12.893911152531842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99.606154796371356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768.99293880168204</v>
      </c>
      <c r="P69" s="37">
        <v>118.19548303271172</v>
      </c>
      <c r="Q69" s="37">
        <v>38.18</v>
      </c>
      <c r="R69" s="39">
        <v>47.5</v>
      </c>
      <c r="S69" s="39">
        <v>0</v>
      </c>
      <c r="T69" s="38">
        <f>SUMPRODUCT(LTA!J69:AN69,LTA!J$101:AN$101,LTA!J$103:AN$103)</f>
        <v>164.19</v>
      </c>
      <c r="U69" s="38">
        <f>SUMPRODUCT(LTA!J69:AN69,LTA!J$102:AN$102,LTA!J$103:AN$103)</f>
        <v>58.5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594.66999999999996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16.497691121379695</v>
      </c>
      <c r="AD69">
        <f t="shared" si="4"/>
        <v>1947.5131566619175</v>
      </c>
      <c r="AE69">
        <f>'IDT-1'!B69</f>
        <v>0</v>
      </c>
      <c r="AF69" s="25"/>
      <c r="AG69">
        <f t="shared" si="5"/>
        <v>1947.5131566619175</v>
      </c>
      <c r="AI69" s="35">
        <f>PXIL!H69</f>
        <v>0</v>
      </c>
      <c r="AJ69" s="35">
        <f>PXIL!N69</f>
        <v>0</v>
      </c>
      <c r="AK69" s="35">
        <f>RTM_IEX!H69</f>
        <v>46.65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12.893911152531842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99.60858734266975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768.99298429681278</v>
      </c>
      <c r="P70" s="37">
        <v>118.19548303271172</v>
      </c>
      <c r="Q70" s="37">
        <v>38.18</v>
      </c>
      <c r="R70" s="39">
        <v>41.74</v>
      </c>
      <c r="S70" s="39">
        <v>0</v>
      </c>
      <c r="T70" s="38">
        <f>SUMPRODUCT(LTA!J70:AN70,LTA!J$101:AN$101,LTA!J$103:AN$103)</f>
        <v>134.06</v>
      </c>
      <c r="U70" s="38">
        <f>SUMPRODUCT(LTA!J70:AN70,LTA!J$102:AN$102,LTA!J$103:AN$103)</f>
        <v>58.5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631.29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16.479567936927701</v>
      </c>
      <c r="AD70">
        <f t="shared" si="4"/>
        <v>1945.3737578877985</v>
      </c>
      <c r="AE70">
        <f>'IDT-1'!B70</f>
        <v>0</v>
      </c>
      <c r="AF70" s="25"/>
      <c r="AG70">
        <f t="shared" si="5"/>
        <v>1945.3737578877985</v>
      </c>
      <c r="AI70" s="35">
        <f>PXIL!H70</f>
        <v>0</v>
      </c>
      <c r="AJ70" s="35">
        <f>PXIL!N70</f>
        <v>0</v>
      </c>
      <c r="AK70" s="35">
        <f>RTM_IEX!H70</f>
        <v>43.76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12.893911152531842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99.60858734266975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747.2183270070467</v>
      </c>
      <c r="P71" s="37">
        <v>118.19548303271172</v>
      </c>
      <c r="Q71" s="37">
        <v>38.18</v>
      </c>
      <c r="R71" s="39">
        <v>35.445202327784543</v>
      </c>
      <c r="S71" s="39">
        <v>0</v>
      </c>
      <c r="T71" s="38">
        <f>SUMPRODUCT(LTA!J71:AN71,LTA!J$101:AN$101,LTA!J$103:AN$103)</f>
        <v>106.89999999999999</v>
      </c>
      <c r="U71" s="38">
        <f>SUMPRODUCT(LTA!J71:AN71,LTA!J$102:AN$102,LTA!J$103:AN$103)</f>
        <v>58.5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661.17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16.379528515247053</v>
      </c>
      <c r="AD71">
        <f t="shared" si="4"/>
        <v>1933.5643423474976</v>
      </c>
      <c r="AE71">
        <f>'IDT-1'!B71</f>
        <v>0</v>
      </c>
      <c r="AF71" s="25"/>
      <c r="AG71">
        <f t="shared" si="5"/>
        <v>1933.5643423474976</v>
      </c>
      <c r="AI71" s="35">
        <f>PXIL!H71</f>
        <v>0</v>
      </c>
      <c r="AJ71" s="35">
        <f>PXIL!N71</f>
        <v>0</v>
      </c>
      <c r="AK71" s="35">
        <f>RTM_IEX!H71</f>
        <v>57.25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12.893911152531842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99.607688556653201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766.27527747056627</v>
      </c>
      <c r="P72" s="37">
        <v>118.19548303271172</v>
      </c>
      <c r="Q72" s="37">
        <v>38.18</v>
      </c>
      <c r="R72" s="39">
        <v>16.2</v>
      </c>
      <c r="S72" s="39">
        <v>0</v>
      </c>
      <c r="T72" s="38">
        <f>SUMPRODUCT(LTA!J72:AN72,LTA!J$101:AN$101,LTA!J$103:AN$103)</f>
        <v>83.06</v>
      </c>
      <c r="U72" s="38">
        <f>SUMPRODUCT(LTA!J72:AN72,LTA!J$102:AN$102,LTA!J$103:AN$103)</f>
        <v>58.5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612.4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16.460511649784689</v>
      </c>
      <c r="AD72">
        <f t="shared" si="4"/>
        <v>1943.1242085626784</v>
      </c>
      <c r="AE72">
        <f>'IDT-1'!B72</f>
        <v>0</v>
      </c>
      <c r="AF72" s="25"/>
      <c r="AG72">
        <f t="shared" si="5"/>
        <v>1943.1242085626784</v>
      </c>
      <c r="AI72" s="35">
        <f>PXIL!H72</f>
        <v>0</v>
      </c>
      <c r="AJ72" s="35">
        <f>PXIL!N72</f>
        <v>0</v>
      </c>
      <c r="AK72" s="35">
        <f>RTM_IEX!H72</f>
        <v>69.780000000000015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69.91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12.893911152531842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99.607688556653201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806.99580348822212</v>
      </c>
      <c r="P73" s="37">
        <v>118.19548303271172</v>
      </c>
      <c r="Q73" s="37">
        <v>38.18</v>
      </c>
      <c r="R73" s="39">
        <v>2.52</v>
      </c>
      <c r="S73" s="39">
        <v>0</v>
      </c>
      <c r="T73" s="38">
        <f>SUMPRODUCT(LTA!J73:AN73,LTA!J$101:AN$101,LTA!J$103:AN$103)</f>
        <v>58.78</v>
      </c>
      <c r="U73" s="38">
        <f>SUMPRODUCT(LTA!J73:AN73,LTA!J$102:AN$102,LTA!J$103:AN$103)</f>
        <v>58.69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632.92999999999995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16.643552068332998</v>
      </c>
      <c r="AD73">
        <f t="shared" si="4"/>
        <v>1964.7316941617858</v>
      </c>
      <c r="AE73">
        <f>'IDT-1'!B73</f>
        <v>0</v>
      </c>
      <c r="AF73" s="25"/>
      <c r="AG73">
        <f t="shared" si="5"/>
        <v>1964.7316941617858</v>
      </c>
      <c r="AI73" s="35">
        <f>PXIL!H73</f>
        <v>0</v>
      </c>
      <c r="AJ73" s="35">
        <f>PXIL!N73</f>
        <v>0</v>
      </c>
      <c r="AK73" s="35">
        <f>RTM_IEX!H73</f>
        <v>38.46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99.54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12.893911152531842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99.607688556653201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869.15147162874655</v>
      </c>
      <c r="P74" s="37">
        <v>118.19548303271172</v>
      </c>
      <c r="Q74" s="37">
        <v>38.18</v>
      </c>
      <c r="R74" s="39">
        <v>0</v>
      </c>
      <c r="S74" s="39">
        <v>0</v>
      </c>
      <c r="T74" s="38">
        <f>SUMPRODUCT(LTA!J74:AN74,LTA!J$101:AN$101,LTA!J$103:AN$103)</f>
        <v>42.49</v>
      </c>
      <c r="U74" s="38">
        <f>SUMPRODUCT(LTA!J74:AN74,LTA!J$102:AN$102,LTA!J$103:AN$103)</f>
        <v>58.89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723.81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16.782787680713405</v>
      </c>
      <c r="AD74">
        <f t="shared" si="4"/>
        <v>1981.16812668993</v>
      </c>
      <c r="AE74">
        <f>'IDT-1'!B74</f>
        <v>0</v>
      </c>
      <c r="AF74" s="25"/>
      <c r="AG74">
        <f t="shared" si="5"/>
        <v>1981.16812668993</v>
      </c>
      <c r="AI74" s="35">
        <f>PXIL!H74</f>
        <v>0</v>
      </c>
      <c r="AJ74" s="35">
        <f>PXIL!N74</f>
        <v>0</v>
      </c>
      <c r="AK74" s="35">
        <f>RTM_IEX!H74</f>
        <v>20.149999999999999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13.013668841255049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98.05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878.89345861802553</v>
      </c>
      <c r="P75" s="37">
        <v>118.19548303271172</v>
      </c>
      <c r="Q75" s="37">
        <v>38.18</v>
      </c>
      <c r="R75" s="39">
        <v>0</v>
      </c>
      <c r="S75" s="39">
        <v>0</v>
      </c>
      <c r="T75" s="38">
        <f>SUMPRODUCT(LTA!J75:AN75,LTA!J$101:AN$101,LTA!J$103:AN$103)</f>
        <v>30</v>
      </c>
      <c r="U75" s="38">
        <f>SUMPRODUCT(LTA!J75:AN75,LTA!J$102:AN$102,LTA!J$103:AN$103)</f>
        <v>58.89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731.43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17.069093752132733</v>
      </c>
      <c r="AD75">
        <f t="shared" si="4"/>
        <v>2014.9658767398596</v>
      </c>
      <c r="AE75">
        <f>'IDT-1'!B75</f>
        <v>0</v>
      </c>
      <c r="AF75" s="25"/>
      <c r="AG75">
        <f t="shared" si="5"/>
        <v>2014.9658767398596</v>
      </c>
      <c r="AI75" s="35">
        <f>PXIL!H75</f>
        <v>0</v>
      </c>
      <c r="AJ75" s="35">
        <f>PXIL!N75</f>
        <v>0</v>
      </c>
      <c r="AK75" s="35">
        <f>RTM_IEX!H75</f>
        <v>29.5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21.3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13.013668841255049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98.05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885.02067175789284</v>
      </c>
      <c r="P76" s="37">
        <v>118.19548303271172</v>
      </c>
      <c r="Q76" s="37">
        <v>38.18</v>
      </c>
      <c r="R76" s="39">
        <v>0</v>
      </c>
      <c r="S76" s="39">
        <v>0</v>
      </c>
      <c r="T76" s="38">
        <f>SUMPRODUCT(LTA!J76:AN76,LTA!J$101:AN$101,LTA!J$103:AN$103)</f>
        <v>23.48</v>
      </c>
      <c r="U76" s="38">
        <f>SUMPRODUCT(LTA!J76:AN76,LTA!J$102:AN$102,LTA!J$103:AN$103)</f>
        <v>59.08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759.47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17.148282342507617</v>
      </c>
      <c r="AD76">
        <f t="shared" si="4"/>
        <v>2024.3139012893521</v>
      </c>
      <c r="AE76">
        <f>'IDT-1'!B76</f>
        <v>0</v>
      </c>
      <c r="AF76" s="25"/>
      <c r="AG76">
        <f t="shared" si="5"/>
        <v>2024.3139012893521</v>
      </c>
      <c r="AI76" s="35">
        <f>PXIL!H76</f>
        <v>0</v>
      </c>
      <c r="AJ76" s="35">
        <f>PXIL!N76</f>
        <v>0</v>
      </c>
      <c r="AK76" s="35">
        <f>RTM_IEX!H76</f>
        <v>32.39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13.013668841255049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98.05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889.60123816308101</v>
      </c>
      <c r="P77" s="37">
        <v>118.19548303271172</v>
      </c>
      <c r="Q77" s="37">
        <v>38.18</v>
      </c>
      <c r="R77" s="39">
        <v>0</v>
      </c>
      <c r="S77" s="39">
        <v>0</v>
      </c>
      <c r="T77" s="38">
        <f>SUMPRODUCT(LTA!J77:AN77,LTA!J$101:AN$101,LTA!J$103:AN$103)</f>
        <v>20.28</v>
      </c>
      <c r="U77" s="38">
        <f>SUMPRODUCT(LTA!J77:AN77,LTA!J$102:AN$102,LTA!J$103:AN$103)</f>
        <v>58.89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739.28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17.034299100311202</v>
      </c>
      <c r="AD77">
        <f t="shared" si="4"/>
        <v>2010.8584509367365</v>
      </c>
      <c r="AE77">
        <f>'IDT-1'!B77</f>
        <v>0</v>
      </c>
      <c r="AF77" s="25"/>
      <c r="AG77">
        <f t="shared" si="5"/>
        <v>2010.8584509367365</v>
      </c>
      <c r="AI77" s="35">
        <f>PXIL!H77</f>
        <v>0</v>
      </c>
      <c r="AJ77" s="35">
        <f>PXIL!N77</f>
        <v>0</v>
      </c>
      <c r="AK77" s="35">
        <f>RTM_IEX!H77</f>
        <v>37.82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13.013668841255049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98.05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906.10710910015757</v>
      </c>
      <c r="P78" s="37">
        <v>118.19548303271172</v>
      </c>
      <c r="Q78" s="37">
        <v>38.18</v>
      </c>
      <c r="R78" s="39">
        <v>0</v>
      </c>
      <c r="S78" s="39">
        <v>0</v>
      </c>
      <c r="T78" s="38">
        <f>SUMPRODUCT(LTA!J78:AN78,LTA!J$101:AN$101,LTA!J$103:AN$103)</f>
        <v>20.03</v>
      </c>
      <c r="U78" s="38">
        <f>SUMPRODUCT(LTA!J78:AN78,LTA!J$102:AN$102,LTA!J$103:AN$103)</f>
        <v>58.5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750.41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17.04031241618264</v>
      </c>
      <c r="AD78">
        <f t="shared" si="4"/>
        <v>2011.5683085579415</v>
      </c>
      <c r="AE78">
        <f>'IDT-1'!B78</f>
        <v>0</v>
      </c>
      <c r="AF78" s="25"/>
      <c r="AG78">
        <f t="shared" si="5"/>
        <v>2011.5683085579415</v>
      </c>
      <c r="AI78" s="35">
        <f>PXIL!H78</f>
        <v>0</v>
      </c>
      <c r="AJ78" s="35">
        <f>PXIL!N78</f>
        <v>0</v>
      </c>
      <c r="AK78" s="35">
        <f>RTM_IEX!H78</f>
        <v>11.540000000000001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13.405548854041015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98.05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908.36875487690588</v>
      </c>
      <c r="P79" s="37">
        <v>118.19548303271172</v>
      </c>
      <c r="Q79" s="37">
        <v>38.18</v>
      </c>
      <c r="R79" s="39">
        <v>0</v>
      </c>
      <c r="S79" s="39">
        <v>0</v>
      </c>
      <c r="T79" s="38">
        <f>SUMPRODUCT(LTA!J79:AN79,LTA!J$101:AN$101,LTA!J$103:AN$103)</f>
        <v>20.02</v>
      </c>
      <c r="U79" s="38">
        <f>SUMPRODUCT(LTA!J79:AN79,LTA!J$102:AN$102,LTA!J$103:AN$103)</f>
        <v>58.480000000000004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753.69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16.997082032814735</v>
      </c>
      <c r="AD79">
        <f t="shared" si="4"/>
        <v>2006.465064730844</v>
      </c>
      <c r="AE79">
        <f>'IDT-1'!B79</f>
        <v>0</v>
      </c>
      <c r="AF79" s="25"/>
      <c r="AG79">
        <f t="shared" si="5"/>
        <v>2006.465064730844</v>
      </c>
      <c r="AI79" s="35">
        <f>PXIL!H79</f>
        <v>0</v>
      </c>
      <c r="AJ79" s="35">
        <f>PXIL!N79</f>
        <v>0</v>
      </c>
      <c r="AK79" s="35">
        <f>RTM_IEX!H79</f>
        <v>0.54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13.405548854041015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98.05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906.30600802475465</v>
      </c>
      <c r="P80" s="37">
        <v>118.19548303271172</v>
      </c>
      <c r="Q80" s="37">
        <v>38.18</v>
      </c>
      <c r="R80" s="39">
        <v>0</v>
      </c>
      <c r="S80" s="39">
        <v>0</v>
      </c>
      <c r="T80" s="38">
        <f>SUMPRODUCT(LTA!J80:AN80,LTA!J$101:AN$101,LTA!J$103:AN$103)</f>
        <v>19.990000000000002</v>
      </c>
      <c r="U80" s="38">
        <f>SUMPRODUCT(LTA!J80:AN80,LTA!J$102:AN$102,LTA!J$103:AN$103)</f>
        <v>58.28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688.15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16.881054959256659</v>
      </c>
      <c r="AD80">
        <f t="shared" si="4"/>
        <v>1992.7683449522506</v>
      </c>
      <c r="AE80">
        <f>'IDT-1'!B80</f>
        <v>0</v>
      </c>
      <c r="AF80" s="25"/>
      <c r="AG80">
        <f t="shared" si="5"/>
        <v>1992.7683449522506</v>
      </c>
      <c r="AI80" s="35">
        <f>PXIL!H80</f>
        <v>0</v>
      </c>
      <c r="AJ80" s="35">
        <f>PXIL!N80</f>
        <v>0</v>
      </c>
      <c r="AK80" s="35">
        <f>RTM_IEX!H80</f>
        <v>54.559999999999995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13.405548854041015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98.05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908.09212556762907</v>
      </c>
      <c r="P81" s="37">
        <v>118.19548303271172</v>
      </c>
      <c r="Q81" s="37">
        <v>38.18</v>
      </c>
      <c r="R81" s="39">
        <v>0</v>
      </c>
      <c r="S81" s="39">
        <v>0</v>
      </c>
      <c r="T81" s="38">
        <f>SUMPRODUCT(LTA!J81:AN81,LTA!J$101:AN$101,LTA!J$103:AN$103)</f>
        <v>19.990000000000002</v>
      </c>
      <c r="U81" s="38">
        <f>SUMPRODUCT(LTA!J81:AN81,LTA!J$102:AN$102,LTA!J$103:AN$103)</f>
        <v>58.28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675.62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16.539814346616808</v>
      </c>
      <c r="AD81">
        <f t="shared" si="4"/>
        <v>1952.4857031077652</v>
      </c>
      <c r="AE81">
        <f>'IDT-1'!B81</f>
        <v>0</v>
      </c>
      <c r="AF81" s="25"/>
      <c r="AG81">
        <f t="shared" si="5"/>
        <v>1952.4857031077652</v>
      </c>
      <c r="AI81" s="35">
        <f>PXIL!H81</f>
        <v>0</v>
      </c>
      <c r="AJ81" s="35">
        <f>PXIL!N81</f>
        <v>0</v>
      </c>
      <c r="AK81" s="35">
        <f>RTM_IEX!H81</f>
        <v>24.68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10.972360000000002</v>
      </c>
      <c r="E82">
        <f>GT_NG!P82</f>
        <v>13.405548854041015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98.050000000000011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850.03549007317577</v>
      </c>
      <c r="P82" s="37">
        <v>118.19548303271172</v>
      </c>
      <c r="Q82" s="37">
        <v>38.18</v>
      </c>
      <c r="R82" s="39">
        <v>0</v>
      </c>
      <c r="S82" s="39">
        <v>0</v>
      </c>
      <c r="T82" s="38">
        <f>SUMPRODUCT(LTA!J82:AN82,LTA!J$101:AN$101,LTA!J$103:AN$103)</f>
        <v>19.990000000000002</v>
      </c>
      <c r="U82" s="38">
        <f>SUMPRODUCT(LTA!J82:AN82,LTA!J$102:AN$102,LTA!J$103:AN$103)</f>
        <v>58.28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691.04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16.303046608463397</v>
      </c>
      <c r="AD82">
        <f t="shared" si="4"/>
        <v>1924.5358353514653</v>
      </c>
      <c r="AE82">
        <f>'IDT-1'!B82</f>
        <v>0</v>
      </c>
      <c r="AF82" s="25"/>
      <c r="AG82">
        <f t="shared" si="5"/>
        <v>1924.5358353514653</v>
      </c>
      <c r="AI82" s="35">
        <f>PXIL!H82</f>
        <v>0</v>
      </c>
      <c r="AJ82" s="35">
        <f>PXIL!N82</f>
        <v>0</v>
      </c>
      <c r="AK82" s="35">
        <f>RTM_IEX!H82</f>
        <v>39.129999999999995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10.972360000000002</v>
      </c>
      <c r="E83">
        <f>GT_NG!P83</f>
        <v>13.811606096131301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98.050000000000011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832.46885097550444</v>
      </c>
      <c r="P83" s="37">
        <v>118.19548303271172</v>
      </c>
      <c r="Q83" s="37">
        <v>38.18</v>
      </c>
      <c r="R83" s="39">
        <v>0</v>
      </c>
      <c r="S83" s="39">
        <v>0</v>
      </c>
      <c r="T83" s="38">
        <f>SUMPRODUCT(LTA!J83:AN83,LTA!J$101:AN$101,LTA!J$103:AN$103)</f>
        <v>19.990000000000002</v>
      </c>
      <c r="U83" s="38">
        <f>SUMPRODUCT(LTA!J83:AN83,LTA!J$102:AN$102,LTA!J$103:AN$103)</f>
        <v>58.28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637.07000000000005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16.424505720876518</v>
      </c>
      <c r="AD83">
        <f t="shared" si="4"/>
        <v>1938.8737943834708</v>
      </c>
      <c r="AE83">
        <f>'IDT-1'!B83</f>
        <v>0</v>
      </c>
      <c r="AF83" s="25"/>
      <c r="AG83">
        <f t="shared" si="5"/>
        <v>1938.8737943834708</v>
      </c>
      <c r="AI83" s="35">
        <f>PXIL!H83</f>
        <v>0</v>
      </c>
      <c r="AJ83" s="35">
        <f>PXIL!N83</f>
        <v>0</v>
      </c>
      <c r="AK83" s="35">
        <f>RTM_IEX!H83</f>
        <v>124.72000000000001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10.972360000000002</v>
      </c>
      <c r="E84">
        <f>GT_NG!P84</f>
        <v>13.811606096131301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98.050000000000011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806.91264743850195</v>
      </c>
      <c r="P84" s="37">
        <v>118.19548303271172</v>
      </c>
      <c r="Q84" s="37">
        <v>38.18</v>
      </c>
      <c r="R84" s="39">
        <v>0</v>
      </c>
      <c r="S84" s="39">
        <v>0</v>
      </c>
      <c r="T84" s="38">
        <f>SUMPRODUCT(LTA!J84:AN84,LTA!J$101:AN$101,LTA!J$103:AN$103)</f>
        <v>19.990000000000002</v>
      </c>
      <c r="U84" s="38">
        <f>SUMPRODUCT(LTA!J84:AN84,LTA!J$102:AN$102,LTA!J$103:AN$103)</f>
        <v>58.28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680.44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16.315001611165698</v>
      </c>
      <c r="AD84">
        <f t="shared" si="4"/>
        <v>1925.9470949561794</v>
      </c>
      <c r="AE84">
        <f>'IDT-1'!B84</f>
        <v>0</v>
      </c>
      <c r="AF84" s="25"/>
      <c r="AG84">
        <f t="shared" si="5"/>
        <v>1925.9470949561794</v>
      </c>
      <c r="AI84" s="35">
        <f>PXIL!H84</f>
        <v>0</v>
      </c>
      <c r="AJ84" s="35">
        <f>PXIL!N84</f>
        <v>0</v>
      </c>
      <c r="AK84" s="35">
        <f>RTM_IEX!H84</f>
        <v>93.87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10.972360000000002</v>
      </c>
      <c r="E85">
        <f>GT_NG!P85</f>
        <v>14.225804614070066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99.60858734266975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786.01860556181441</v>
      </c>
      <c r="P85" s="37">
        <v>118.19548303271172</v>
      </c>
      <c r="Q85" s="37">
        <v>38.18</v>
      </c>
      <c r="R85" s="39">
        <v>0</v>
      </c>
      <c r="S85" s="39">
        <v>0</v>
      </c>
      <c r="T85" s="38">
        <f>SUMPRODUCT(LTA!J85:AN85,LTA!J$101:AN$101,LTA!J$103:AN$103)</f>
        <v>19.990000000000002</v>
      </c>
      <c r="U85" s="38">
        <f>SUMPRODUCT(LTA!J85:AN85,LTA!J$102:AN$102,LTA!J$103:AN$103)</f>
        <v>58.28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696.83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16.196635060630634</v>
      </c>
      <c r="AD85">
        <f t="shared" si="4"/>
        <v>1911.9742054906353</v>
      </c>
      <c r="AE85">
        <f>'IDT-1'!B85</f>
        <v>0</v>
      </c>
      <c r="AF85" s="25"/>
      <c r="AG85">
        <f t="shared" si="5"/>
        <v>1911.9742054906353</v>
      </c>
      <c r="AI85" s="35">
        <f>PXIL!H85</f>
        <v>0</v>
      </c>
      <c r="AJ85" s="35">
        <f>PXIL!N85</f>
        <v>0</v>
      </c>
      <c r="AK85" s="35">
        <f>RTM_IEX!H85</f>
        <v>82.31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10.972360000000002</v>
      </c>
      <c r="E86">
        <f>GT_NG!P86</f>
        <v>14.225804614070066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99.60858734266975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771.63232026732305</v>
      </c>
      <c r="P86" s="37">
        <v>118.19548303271172</v>
      </c>
      <c r="Q86" s="37">
        <v>38.18</v>
      </c>
      <c r="R86" s="39">
        <v>0</v>
      </c>
      <c r="S86" s="39">
        <v>0</v>
      </c>
      <c r="T86" s="38">
        <f>SUMPRODUCT(LTA!J86:AN86,LTA!J$101:AN$101,LTA!J$103:AN$103)</f>
        <v>19.990000000000002</v>
      </c>
      <c r="U86" s="38">
        <f>SUMPRODUCT(LTA!J86:AN86,LTA!J$102:AN$102,LTA!J$103:AN$103)</f>
        <v>58.28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714.17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16.140470264156903</v>
      </c>
      <c r="AD86">
        <f t="shared" si="4"/>
        <v>1905.3440849926176</v>
      </c>
      <c r="AE86">
        <f>'IDT-1'!B86</f>
        <v>0</v>
      </c>
      <c r="AF86" s="25"/>
      <c r="AG86">
        <f t="shared" si="5"/>
        <v>1905.3440849926176</v>
      </c>
      <c r="AI86" s="35">
        <f>PXIL!H86</f>
        <v>0</v>
      </c>
      <c r="AJ86" s="35">
        <f>PXIL!N86</f>
        <v>0</v>
      </c>
      <c r="AK86" s="35">
        <f>RTM_IEX!H86</f>
        <v>72.67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10.972360000000002</v>
      </c>
      <c r="E87">
        <f>GT_NG!P87</f>
        <v>14.225804614070066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99.60858734266975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786.18974805747916</v>
      </c>
      <c r="P87" s="37">
        <v>118.19548303271172</v>
      </c>
      <c r="Q87" s="37">
        <v>38.18</v>
      </c>
      <c r="R87" s="39">
        <v>0</v>
      </c>
      <c r="S87" s="39">
        <v>0</v>
      </c>
      <c r="T87" s="38">
        <f>SUMPRODUCT(LTA!J87:AN87,LTA!J$101:AN$101,LTA!J$103:AN$103)</f>
        <v>19.990000000000002</v>
      </c>
      <c r="U87" s="38">
        <f>SUMPRODUCT(LTA!J87:AN87,LTA!J$102:AN$102,LTA!J$103:AN$103)</f>
        <v>58.28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704.54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15.866524657594217</v>
      </c>
      <c r="AD87">
        <f t="shared" si="4"/>
        <v>1873.0054583893364</v>
      </c>
      <c r="AE87">
        <f>'IDT-1'!B87</f>
        <v>0</v>
      </c>
      <c r="AF87" s="25"/>
      <c r="AG87">
        <f t="shared" si="5"/>
        <v>1873.0054583893364</v>
      </c>
      <c r="AI87" s="35">
        <f>PXIL!H87</f>
        <v>0</v>
      </c>
      <c r="AJ87" s="35">
        <f>PXIL!N87</f>
        <v>0</v>
      </c>
      <c r="AK87" s="35">
        <f>RTM_IEX!H87</f>
        <v>35.08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10.972360000000002</v>
      </c>
      <c r="E88">
        <f>GT_NG!P88</f>
        <v>14.225804614070066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99.60858734266975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782.17530863998684</v>
      </c>
      <c r="P88" s="37">
        <v>118.19548303271172</v>
      </c>
      <c r="Q88" s="37">
        <v>38.18</v>
      </c>
      <c r="R88" s="39">
        <v>0</v>
      </c>
      <c r="S88" s="39">
        <v>0</v>
      </c>
      <c r="T88" s="38">
        <f>SUMPRODUCT(LTA!J88:AN88,LTA!J$101:AN$101,LTA!J$103:AN$103)</f>
        <v>19.990000000000002</v>
      </c>
      <c r="U88" s="38">
        <f>SUMPRODUCT(LTA!J88:AN88,LTA!J$102:AN$102,LTA!J$103:AN$103)</f>
        <v>58.28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702.61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15.824739366487281</v>
      </c>
      <c r="AD88">
        <f t="shared" si="4"/>
        <v>1868.0728042629507</v>
      </c>
      <c r="AE88">
        <f>'IDT-1'!B88</f>
        <v>0</v>
      </c>
      <c r="AF88" s="25"/>
      <c r="AG88">
        <f t="shared" si="5"/>
        <v>1868.0728042629507</v>
      </c>
      <c r="AI88" s="35">
        <f>PXIL!H88</f>
        <v>0</v>
      </c>
      <c r="AJ88" s="35">
        <f>PXIL!N88</f>
        <v>0</v>
      </c>
      <c r="AK88" s="35">
        <f>RTM_IEX!H88</f>
        <v>36.050000000000004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10.972360000000002</v>
      </c>
      <c r="E89">
        <f>GT_NG!P89</f>
        <v>14.225804614070066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99.60858734266975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757.18327607980109</v>
      </c>
      <c r="P89" s="37">
        <v>118.19548303271172</v>
      </c>
      <c r="Q89" s="37">
        <v>38.18</v>
      </c>
      <c r="R89" s="39">
        <v>0</v>
      </c>
      <c r="S89" s="39">
        <v>0</v>
      </c>
      <c r="T89" s="38">
        <f>SUMPRODUCT(LTA!J89:AN89,LTA!J$101:AN$101,LTA!J$103:AN$103)</f>
        <v>19.990000000000002</v>
      </c>
      <c r="U89" s="38">
        <f>SUMPRODUCT(LTA!J89:AN89,LTA!J$102:AN$102,LTA!J$103:AN$103)</f>
        <v>58.28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713.21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15.809098292981723</v>
      </c>
      <c r="AD89">
        <f t="shared" si="4"/>
        <v>1866.226412776271</v>
      </c>
      <c r="AE89">
        <f>'IDT-1'!B89</f>
        <v>0</v>
      </c>
      <c r="AF89" s="25"/>
      <c r="AG89">
        <f t="shared" si="5"/>
        <v>1866.226412776271</v>
      </c>
      <c r="AI89" s="35">
        <f>PXIL!H89</f>
        <v>0</v>
      </c>
      <c r="AJ89" s="35">
        <f>PXIL!N89</f>
        <v>0</v>
      </c>
      <c r="AK89" s="35">
        <f>RTM_IEX!H89</f>
        <v>48.58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10.972360000000002</v>
      </c>
      <c r="E90">
        <f>GT_NG!P90</f>
        <v>14.225804614070066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99.60858734266975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756.01494818125036</v>
      </c>
      <c r="P90" s="37">
        <v>118.19548303271172</v>
      </c>
      <c r="Q90" s="37">
        <v>38.18</v>
      </c>
      <c r="R90" s="39">
        <v>0</v>
      </c>
      <c r="S90" s="39">
        <v>0</v>
      </c>
      <c r="T90" s="38">
        <f>SUMPRODUCT(LTA!J90:AN90,LTA!J$101:AN$101,LTA!J$103:AN$103)</f>
        <v>19.990000000000002</v>
      </c>
      <c r="U90" s="38">
        <f>SUMPRODUCT(LTA!J90:AN90,LTA!J$102:AN$102,LTA!J$103:AN$103)</f>
        <v>58.28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713.21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15.783072338633893</v>
      </c>
      <c r="AD90">
        <f t="shared" si="4"/>
        <v>1863.154110832068</v>
      </c>
      <c r="AE90">
        <f>'IDT-1'!B90</f>
        <v>0</v>
      </c>
      <c r="AF90" s="25"/>
      <c r="AG90">
        <f t="shared" si="5"/>
        <v>1863.154110832068</v>
      </c>
      <c r="AI90" s="35">
        <f>PXIL!H90</f>
        <v>0</v>
      </c>
      <c r="AJ90" s="35">
        <f>PXIL!N90</f>
        <v>0</v>
      </c>
      <c r="AK90" s="35">
        <f>RTM_IEX!H90</f>
        <v>46.65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10.972360000000002</v>
      </c>
      <c r="E91">
        <f>GT_NG!P91</f>
        <v>14.225804614070066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99.60858734266975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750.7825543523328</v>
      </c>
      <c r="P91" s="37">
        <v>118.19548303271172</v>
      </c>
      <c r="Q91" s="37">
        <v>38.18</v>
      </c>
      <c r="R91" s="39">
        <v>0</v>
      </c>
      <c r="S91" s="39">
        <v>0</v>
      </c>
      <c r="T91" s="38">
        <f>SUMPRODUCT(LTA!J91:AN91,LTA!J$101:AN$101,LTA!J$103:AN$103)</f>
        <v>19.990000000000002</v>
      </c>
      <c r="U91" s="38">
        <f>SUMPRODUCT(LTA!J91:AN91,LTA!J$102:AN$102,LTA!J$103:AN$103)</f>
        <v>58.28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758.51</v>
      </c>
      <c r="Z91" s="35">
        <f>IEX!N91</f>
        <v>0</v>
      </c>
      <c r="AA91" s="76">
        <f>STOA!H91</f>
        <v>3.56</v>
      </c>
      <c r="AB91" s="76">
        <f>-STOA!N91</f>
        <v>-91.69</v>
      </c>
      <c r="AC91">
        <f t="shared" si="3"/>
        <v>17.300736682266063</v>
      </c>
      <c r="AD91">
        <f t="shared" si="4"/>
        <v>1858.1540526595181</v>
      </c>
      <c r="AE91">
        <f>'IDT-1'!B91</f>
        <v>0</v>
      </c>
      <c r="AF91" s="25"/>
      <c r="AG91">
        <f t="shared" si="5"/>
        <v>1858.1540526595181</v>
      </c>
      <c r="AI91" s="35">
        <f>PXIL!H91</f>
        <v>0</v>
      </c>
      <c r="AJ91" s="35">
        <f>PXIL!N91</f>
        <v>0</v>
      </c>
      <c r="AK91" s="35">
        <f>RTM_IEX!H91</f>
        <v>94.84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10.972360000000002</v>
      </c>
      <c r="E92">
        <f>GT_NG!P92</f>
        <v>14.225804614070066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99.60858734266975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750.7825543523328</v>
      </c>
      <c r="P92" s="37">
        <v>118.19548303271172</v>
      </c>
      <c r="Q92" s="37">
        <v>38.18</v>
      </c>
      <c r="R92" s="39">
        <v>0</v>
      </c>
      <c r="S92" s="39">
        <v>0</v>
      </c>
      <c r="T92" s="38">
        <f>SUMPRODUCT(LTA!J92:AN92,LTA!J$101:AN$101,LTA!J$103:AN$103)</f>
        <v>19.990000000000002</v>
      </c>
      <c r="U92" s="38">
        <f>SUMPRODUCT(LTA!J92:AN92,LTA!J$102:AN$102,LTA!J$103:AN$103)</f>
        <v>58.28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757.55</v>
      </c>
      <c r="Z92" s="35">
        <f>IEX!N92</f>
        <v>0</v>
      </c>
      <c r="AA92" s="76">
        <f>STOA!H92</f>
        <v>3.56</v>
      </c>
      <c r="AB92" s="76">
        <f>-STOA!N92</f>
        <v>-91.69</v>
      </c>
      <c r="AC92">
        <f t="shared" si="3"/>
        <v>17.276460682266062</v>
      </c>
      <c r="AD92">
        <f t="shared" si="4"/>
        <v>1855.2883286595181</v>
      </c>
      <c r="AE92">
        <f>'IDT-1'!B92</f>
        <v>0</v>
      </c>
      <c r="AF92" s="25"/>
      <c r="AG92">
        <f t="shared" si="5"/>
        <v>1855.2883286595181</v>
      </c>
      <c r="AI92" s="35">
        <f>PXIL!H92</f>
        <v>0</v>
      </c>
      <c r="AJ92" s="35">
        <f>PXIL!N92</f>
        <v>0</v>
      </c>
      <c r="AK92" s="35">
        <f>RTM_IEX!H92</f>
        <v>92.910000000000011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10.972360000000002</v>
      </c>
      <c r="E93">
        <f>GT_NG!P93</f>
        <v>15.081916366657437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99.60858734266975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750.04527303200268</v>
      </c>
      <c r="P93" s="37">
        <v>118.19548303271172</v>
      </c>
      <c r="Q93" s="37">
        <v>38.18</v>
      </c>
      <c r="R93" s="39">
        <v>0</v>
      </c>
      <c r="S93" s="39">
        <v>0</v>
      </c>
      <c r="T93" s="38">
        <f>SUMPRODUCT(LTA!J93:AN93,LTA!J$101:AN$101,LTA!J$103:AN$103)</f>
        <v>19.990000000000002</v>
      </c>
      <c r="U93" s="38">
        <f>SUMPRODUCT(LTA!J93:AN93,LTA!J$102:AN$102,LTA!J$103:AN$103)</f>
        <v>58.28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760.44</v>
      </c>
      <c r="Z93" s="35">
        <f>IEX!N93</f>
        <v>0</v>
      </c>
      <c r="AA93" s="76">
        <f>STOA!H93</f>
        <v>3.56</v>
      </c>
      <c r="AB93" s="76">
        <f>-STOA!N93</f>
        <v>-91.69</v>
      </c>
      <c r="AC93">
        <f t="shared" si="3"/>
        <v>17.366498857897025</v>
      </c>
      <c r="AD93">
        <f t="shared" si="4"/>
        <v>1865.9171209161445</v>
      </c>
      <c r="AE93">
        <f>'IDT-1'!B93</f>
        <v>0</v>
      </c>
      <c r="AF93" s="25"/>
      <c r="AG93">
        <f t="shared" si="5"/>
        <v>1865.9171209161445</v>
      </c>
      <c r="AI93" s="35">
        <f>PXIL!H93</f>
        <v>0</v>
      </c>
      <c r="AJ93" s="35">
        <f>PXIL!N93</f>
        <v>0</v>
      </c>
      <c r="AK93" s="35">
        <f>RTM_IEX!H93</f>
        <v>100.62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10.972360000000002</v>
      </c>
      <c r="E94">
        <f>GT_NG!P94</f>
        <v>15.081916366657437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99.60858734266975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758.10786128750021</v>
      </c>
      <c r="P94" s="37">
        <v>118.19548303271172</v>
      </c>
      <c r="Q94" s="37">
        <v>38.18</v>
      </c>
      <c r="R94" s="39">
        <v>0</v>
      </c>
      <c r="S94" s="39">
        <v>0</v>
      </c>
      <c r="T94" s="38">
        <f>SUMPRODUCT(LTA!J94:AN94,LTA!J$101:AN$101,LTA!J$103:AN$103)</f>
        <v>19.990000000000002</v>
      </c>
      <c r="U94" s="38">
        <f>SUMPRODUCT(LTA!J94:AN94,LTA!J$102:AN$102,LTA!J$103:AN$103)</f>
        <v>57.78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756.59</v>
      </c>
      <c r="Z94" s="35">
        <f>IEX!N94</f>
        <v>0</v>
      </c>
      <c r="AA94" s="76">
        <f>STOA!H94</f>
        <v>3.56</v>
      </c>
      <c r="AB94" s="76">
        <f>-STOA!N94</f>
        <v>-91.69</v>
      </c>
      <c r="AC94">
        <f t="shared" si="3"/>
        <v>17.324856599243205</v>
      </c>
      <c r="AD94">
        <f t="shared" si="4"/>
        <v>1861.0013514302959</v>
      </c>
      <c r="AE94">
        <f>'IDT-1'!B94</f>
        <v>0</v>
      </c>
      <c r="AF94" s="25"/>
      <c r="AG94">
        <f t="shared" si="5"/>
        <v>1861.0013514302959</v>
      </c>
      <c r="AI94" s="35">
        <f>PXIL!H94</f>
        <v>0</v>
      </c>
      <c r="AJ94" s="35">
        <f>PXIL!N94</f>
        <v>0</v>
      </c>
      <c r="AK94" s="35">
        <f>RTM_IEX!H94</f>
        <v>91.95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10.972360000000002</v>
      </c>
      <c r="E95">
        <f>GT_NG!P95</f>
        <v>15.081916366657437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99.60858734266975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758.10786128750021</v>
      </c>
      <c r="P95" s="37">
        <v>118.19548303271172</v>
      </c>
      <c r="Q95" s="37">
        <v>38.18</v>
      </c>
      <c r="R95" s="39">
        <v>0</v>
      </c>
      <c r="S95" s="39">
        <v>0</v>
      </c>
      <c r="T95" s="38">
        <f>SUMPRODUCT(LTA!J95:AN95,LTA!J$101:AN$101,LTA!J$103:AN$103)</f>
        <v>19.990000000000002</v>
      </c>
      <c r="U95" s="38">
        <f>SUMPRODUCT(LTA!J95:AN95,LTA!J$102:AN$102,LTA!J$103:AN$103)</f>
        <v>57.28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752.72</v>
      </c>
      <c r="Z95" s="35">
        <f>IEX!N95</f>
        <v>0</v>
      </c>
      <c r="AA95" s="76">
        <f>STOA!H95</f>
        <v>3.47</v>
      </c>
      <c r="AB95" s="76">
        <f>-STOA!N95</f>
        <v>-91.69</v>
      </c>
      <c r="AC95">
        <f t="shared" si="3"/>
        <v>17.376432599243206</v>
      </c>
      <c r="AD95">
        <f t="shared" si="4"/>
        <v>1867.089775430296</v>
      </c>
      <c r="AE95">
        <f>'IDT-1'!B95</f>
        <v>0</v>
      </c>
      <c r="AF95" s="25"/>
      <c r="AG95">
        <f t="shared" si="5"/>
        <v>1867.089775430296</v>
      </c>
      <c r="AI95" s="35">
        <f>PXIL!H95</f>
        <v>0</v>
      </c>
      <c r="AJ95" s="35">
        <f>PXIL!N95</f>
        <v>0</v>
      </c>
      <c r="AK95" s="35">
        <f>RTM_IEX!H95</f>
        <v>102.55000000000001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10.972360000000002</v>
      </c>
      <c r="E96">
        <f>GT_NG!P96</f>
        <v>15.081916366657437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99.60858734266975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758.10786128750021</v>
      </c>
      <c r="P96" s="37">
        <v>118.19548303271172</v>
      </c>
      <c r="Q96" s="37">
        <v>38.18</v>
      </c>
      <c r="R96" s="39">
        <v>0</v>
      </c>
      <c r="S96" s="39">
        <v>0</v>
      </c>
      <c r="T96" s="38">
        <f>SUMPRODUCT(LTA!J96:AN96,LTA!J$101:AN$101,LTA!J$103:AN$103)</f>
        <v>19.990000000000002</v>
      </c>
      <c r="U96" s="38">
        <f>SUMPRODUCT(LTA!J96:AN96,LTA!J$102:AN$102,LTA!J$103:AN$103)</f>
        <v>57.28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750.8</v>
      </c>
      <c r="Z96" s="35">
        <f>IEX!N96</f>
        <v>0</v>
      </c>
      <c r="AA96" s="76">
        <f>STOA!H96</f>
        <v>3.47</v>
      </c>
      <c r="AB96" s="76">
        <f>-STOA!N96</f>
        <v>-91.69</v>
      </c>
      <c r="AC96">
        <f t="shared" si="3"/>
        <v>17.214564599243204</v>
      </c>
      <c r="AD96">
        <f t="shared" si="4"/>
        <v>1847.9816434302959</v>
      </c>
      <c r="AE96">
        <f>'IDT-1'!B96</f>
        <v>0</v>
      </c>
      <c r="AF96" s="25"/>
      <c r="AG96">
        <f t="shared" si="5"/>
        <v>1847.9816434302959</v>
      </c>
      <c r="AI96" s="35">
        <f>PXIL!H96</f>
        <v>0</v>
      </c>
      <c r="AJ96" s="35">
        <f>PXIL!N96</f>
        <v>0</v>
      </c>
      <c r="AK96" s="35">
        <f>RTM_IEX!H96</f>
        <v>85.2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10.972360000000002</v>
      </c>
      <c r="E97">
        <f>GT_NG!P97</f>
        <v>15.081916366657437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99.60858734266975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765.27322295154772</v>
      </c>
      <c r="P97" s="37">
        <v>118.19548303271172</v>
      </c>
      <c r="Q97" s="37">
        <v>38.18</v>
      </c>
      <c r="R97" s="39">
        <v>0</v>
      </c>
      <c r="S97" s="39">
        <v>0</v>
      </c>
      <c r="T97" s="38">
        <f>SUMPRODUCT(LTA!J97:AN97,LTA!J$101:AN$101,LTA!J$103:AN$103)</f>
        <v>19.990000000000002</v>
      </c>
      <c r="U97" s="38">
        <f>SUMPRODUCT(LTA!J97:AN97,LTA!J$102:AN$102,LTA!J$103:AN$103)</f>
        <v>57.28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739.23</v>
      </c>
      <c r="Z97" s="35">
        <f>IEX!N97</f>
        <v>0</v>
      </c>
      <c r="AA97" s="76">
        <f>STOA!H97</f>
        <v>3.47</v>
      </c>
      <c r="AB97" s="76">
        <f>-STOA!N97</f>
        <v>-91.69</v>
      </c>
      <c r="AC97">
        <f t="shared" si="3"/>
        <v>17.056101637221204</v>
      </c>
      <c r="AD97">
        <f t="shared" si="4"/>
        <v>1829.2754680563655</v>
      </c>
      <c r="AE97">
        <f>'IDT-1'!B97</f>
        <v>0</v>
      </c>
      <c r="AF97" s="25"/>
      <c r="AG97">
        <f t="shared" si="5"/>
        <v>1829.2754680563655</v>
      </c>
      <c r="AI97" s="35">
        <f>PXIL!H97</f>
        <v>0</v>
      </c>
      <c r="AJ97" s="35">
        <f>PXIL!N97</f>
        <v>0</v>
      </c>
      <c r="AK97" s="35">
        <f>RTM_IEX!H97</f>
        <v>70.740000000000009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10.972360000000002</v>
      </c>
      <c r="E98">
        <f>GT_NG!P98</f>
        <v>15.081916366657437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99.60858734266975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765.27322295154772</v>
      </c>
      <c r="P98" s="37">
        <v>118.19548303271172</v>
      </c>
      <c r="Q98" s="37">
        <v>38.18</v>
      </c>
      <c r="R98" s="39">
        <v>0</v>
      </c>
      <c r="S98" s="39">
        <v>0</v>
      </c>
      <c r="T98" s="38">
        <f>SUMPRODUCT(LTA!J98:AN98,LTA!J$101:AN$101,LTA!J$103:AN$103)</f>
        <v>19.990000000000002</v>
      </c>
      <c r="U98" s="38">
        <f>SUMPRODUCT(LTA!J98:AN98,LTA!J$102:AN$102,LTA!J$103:AN$103)</f>
        <v>57.28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730.56</v>
      </c>
      <c r="Z98" s="35">
        <f>IEX!N98</f>
        <v>0</v>
      </c>
      <c r="AA98" s="76">
        <f>STOA!H98</f>
        <v>3.47</v>
      </c>
      <c r="AB98" s="76">
        <f>-STOA!N98</f>
        <v>-91.69</v>
      </c>
      <c r="AC98">
        <f t="shared" si="3"/>
        <v>16.942785637221206</v>
      </c>
      <c r="AD98">
        <f t="shared" si="4"/>
        <v>1815.8987840563655</v>
      </c>
      <c r="AE98">
        <f>'IDT-1'!B98</f>
        <v>0</v>
      </c>
      <c r="AF98" s="25"/>
      <c r="AG98">
        <f t="shared" si="5"/>
        <v>1815.8987840563655</v>
      </c>
      <c r="AI98" s="35">
        <f>PXIL!H98</f>
        <v>0</v>
      </c>
      <c r="AJ98" s="35">
        <f>PXIL!N98</f>
        <v>0</v>
      </c>
      <c r="AK98" s="35">
        <f>RTM_IEX!H98</f>
        <v>65.92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0.25405393999999976</v>
      </c>
      <c r="E99">
        <f t="shared" si="6"/>
        <v>0.34103008419222963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2.1708724463211411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17.515249009557046</v>
      </c>
      <c r="P99" s="37">
        <f t="shared" si="6"/>
        <v>2.8370304803301689</v>
      </c>
      <c r="Q99" s="37">
        <f t="shared" si="6"/>
        <v>0.916581250817741</v>
      </c>
      <c r="R99" s="39">
        <f t="shared" si="6"/>
        <v>0.50948129495052152</v>
      </c>
      <c r="S99" s="39">
        <f t="shared" si="6"/>
        <v>0</v>
      </c>
      <c r="T99" s="38">
        <f t="shared" si="6"/>
        <v>3.9503899999999996</v>
      </c>
      <c r="U99" s="38">
        <f t="shared" si="6"/>
        <v>1.3473399999999991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10.973997500000005</v>
      </c>
      <c r="Z99" s="35">
        <f t="shared" si="6"/>
        <v>0</v>
      </c>
      <c r="AA99" s="76">
        <f t="shared" si="6"/>
        <v>8.5970000000000046E-2</v>
      </c>
      <c r="AB99" s="76">
        <f t="shared" si="6"/>
        <v>-0.73352000000000028</v>
      </c>
      <c r="AC99">
        <f t="shared" si="6"/>
        <v>0.37185334006617904</v>
      </c>
      <c r="AD99">
        <f t="shared" si="6"/>
        <v>42.423147666102686</v>
      </c>
      <c r="AE99">
        <f t="shared" si="6"/>
        <v>2.3712750000000001E-2</v>
      </c>
      <c r="AG99">
        <f t="shared" si="6"/>
        <v>42.44686041610268</v>
      </c>
      <c r="AI99">
        <f t="shared" si="6"/>
        <v>0</v>
      </c>
      <c r="AJ99">
        <f t="shared" si="6"/>
        <v>0</v>
      </c>
      <c r="AK99">
        <f t="shared" si="6"/>
        <v>1.5567700000000002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1.0697549999999998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6.2057799999999999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107.59847402942742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634.63477505713706</v>
      </c>
      <c r="P3" s="37">
        <v>68.347388031183115</v>
      </c>
      <c r="Q3" s="37">
        <v>22.08</v>
      </c>
      <c r="R3" s="39">
        <v>0</v>
      </c>
      <c r="S3" s="39">
        <v>0</v>
      </c>
      <c r="T3" s="38">
        <f>SUMPRODUCT(LTA!J3:AN3,LTA!J$101:AN$101,LTA!J$104:AN$104)</f>
        <v>20.329999999999998</v>
      </c>
      <c r="U3" s="38">
        <f>SUMPRODUCT(LTA!J3:AN3,LTA!J$102:AN$102,LTA!J$104:AN$104)</f>
        <v>108.75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-223.32</v>
      </c>
      <c r="AC3">
        <f>SUMIF(B3:AB3,"&gt;0")*$AC$2-SUMIF(B3:AB3,"&lt;0")*($AC$2/(1-$AC$2))+SUMIF(AI3:AR3,"&gt;0")*$AC$2-SUMIF(AI3:AR3,"&lt;0")*($AC$2/(1-$AC$2))</f>
        <v>11.70976669937499</v>
      </c>
      <c r="AD3">
        <f>SUM(B3:AB3,AI3:AV3)-AC3</f>
        <v>933.77829952119237</v>
      </c>
      <c r="AE3">
        <f>'IDT-1'!C3</f>
        <v>0</v>
      </c>
      <c r="AF3" s="25"/>
      <c r="AG3">
        <f>SUM(AD3:AF3)</f>
        <v>933.77829952119237</v>
      </c>
      <c r="AI3" s="35">
        <f>PXIL!I3</f>
        <v>0</v>
      </c>
      <c r="AJ3" s="35">
        <f>PXIL!O3</f>
        <v>0</v>
      </c>
      <c r="AK3" s="35">
        <f>RTM_IEX!I3</f>
        <v>149.38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43.37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6.2057799999999999</v>
      </c>
      <c r="E4">
        <f>GT_NG!Q4</f>
        <v>8.2605926336194972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107.59847402942742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643.85477505713709</v>
      </c>
      <c r="P4" s="37">
        <v>68.347388031183115</v>
      </c>
      <c r="Q4" s="37">
        <v>22.08</v>
      </c>
      <c r="R4" s="39">
        <v>0</v>
      </c>
      <c r="S4" s="39">
        <v>0</v>
      </c>
      <c r="T4" s="38">
        <f>SUMPRODUCT(LTA!J4:AN4,LTA!J$101:AN$101,LTA!J$104:AN$104)</f>
        <v>20.329999999999998</v>
      </c>
      <c r="U4" s="38">
        <f>SUMPRODUCT(LTA!J4:AN4,LTA!J$102:AN$102,LTA!J$104:AN$104)</f>
        <v>108.57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-223.32</v>
      </c>
      <c r="AC4">
        <f t="shared" ref="AC4:AC67" si="0">SUMIF(B4:AB4,"&gt;0")*$AC$2-SUMIF(B4:AB4,"&lt;0")*($AC$2/(1-$AC$2))+SUMIF(AI4:AR4,"&gt;0")*$AC$2-SUMIF(AI4:AR4,"&lt;0")*($AC$2/(1-$AC$2))</f>
        <v>11.62500182503371</v>
      </c>
      <c r="AD4">
        <f t="shared" ref="AD4:AD67" si="1">SUM(B4:AB4,AI4:AV4)-AC4</f>
        <v>923.77200792633357</v>
      </c>
      <c r="AE4">
        <f>'IDT-1'!C4</f>
        <v>0</v>
      </c>
      <c r="AF4" s="25"/>
      <c r="AG4">
        <f t="shared" ref="AG4:AG67" si="2">SUM(AD4:AF4)</f>
        <v>923.77200792633357</v>
      </c>
      <c r="AI4" s="35">
        <f>PXIL!I4</f>
        <v>0</v>
      </c>
      <c r="AJ4" s="35">
        <f>PXIL!O4</f>
        <v>0</v>
      </c>
      <c r="AK4" s="35">
        <f>RTM_IEX!I4</f>
        <v>139.74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33.729999999999997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6.2057799999999999</v>
      </c>
      <c r="E5">
        <f>GT_NG!Q5</f>
        <v>8.2605926336194972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107.59847402942742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647.46166274623533</v>
      </c>
      <c r="P5" s="37">
        <v>68.347388031183115</v>
      </c>
      <c r="Q5" s="37">
        <v>22.08</v>
      </c>
      <c r="R5" s="39">
        <v>0</v>
      </c>
      <c r="S5" s="39">
        <v>0</v>
      </c>
      <c r="T5" s="38">
        <f>SUMPRODUCT(LTA!J5:AN5,LTA!J$101:AN$101,LTA!J$104:AN$104)</f>
        <v>19.670000000000002</v>
      </c>
      <c r="U5" s="38">
        <f>SUMPRODUCT(LTA!J5:AN5,LTA!J$102:AN$102,LTA!J$104:AN$104)</f>
        <v>108.25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-223.32</v>
      </c>
      <c r="AC5">
        <f t="shared" si="0"/>
        <v>11.525855681622135</v>
      </c>
      <c r="AD5">
        <f t="shared" si="1"/>
        <v>912.06804175884326</v>
      </c>
      <c r="AE5">
        <f>'IDT-1'!C5</f>
        <v>0</v>
      </c>
      <c r="AF5" s="25"/>
      <c r="AG5">
        <f t="shared" si="2"/>
        <v>912.06804175884326</v>
      </c>
      <c r="AI5" s="35">
        <f>PXIL!I5</f>
        <v>0</v>
      </c>
      <c r="AJ5" s="35">
        <f>PXIL!O5</f>
        <v>0</v>
      </c>
      <c r="AK5" s="35">
        <f>RTM_IEX!I5</f>
        <v>134.94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24.1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6.2057799999999999</v>
      </c>
      <c r="E6">
        <f>GT_NG!Q6</f>
        <v>8.2605926336194972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107.59847402942742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660.34963725844625</v>
      </c>
      <c r="P6" s="37">
        <v>68.346679298450169</v>
      </c>
      <c r="Q6" s="37">
        <v>22.08</v>
      </c>
      <c r="R6" s="39">
        <v>0</v>
      </c>
      <c r="S6" s="39">
        <v>0</v>
      </c>
      <c r="T6" s="38">
        <f>SUMPRODUCT(LTA!J6:AN6,LTA!J$101:AN$101,LTA!J$104:AN$104)</f>
        <v>19.329999999999998</v>
      </c>
      <c r="U6" s="38">
        <f>SUMPRODUCT(LTA!J6:AN6,LTA!J$102:AN$102,LTA!J$104:AN$104)</f>
        <v>107.75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-223.32</v>
      </c>
      <c r="AC6">
        <f t="shared" si="0"/>
        <v>11.505504714169751</v>
      </c>
      <c r="AD6">
        <f t="shared" si="1"/>
        <v>909.66565850577388</v>
      </c>
      <c r="AE6">
        <f>'IDT-1'!C6</f>
        <v>0</v>
      </c>
      <c r="AF6" s="25"/>
      <c r="AG6">
        <f t="shared" si="2"/>
        <v>909.66565850577388</v>
      </c>
      <c r="AI6" s="35">
        <f>PXIL!I6</f>
        <v>0</v>
      </c>
      <c r="AJ6" s="35">
        <f>PXIL!O6</f>
        <v>0</v>
      </c>
      <c r="AK6" s="35">
        <f>RTM_IEX!I6</f>
        <v>134.93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9.64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6.2057799999999999</v>
      </c>
      <c r="E7">
        <f>GT_NG!Q7</f>
        <v>8.2605926336194972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107.59847402942742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658.44229055140613</v>
      </c>
      <c r="P7" s="37">
        <v>68.346679298450169</v>
      </c>
      <c r="Q7" s="37">
        <v>22.08</v>
      </c>
      <c r="R7" s="39">
        <v>0</v>
      </c>
      <c r="S7" s="39">
        <v>0</v>
      </c>
      <c r="T7" s="38">
        <f>SUMPRODUCT(LTA!J7:AN7,LTA!J$101:AN$101,LTA!J$104:AN$104)</f>
        <v>19.329999999999998</v>
      </c>
      <c r="U7" s="38">
        <f>SUMPRODUCT(LTA!J7:AN7,LTA!J$102:AN$102,LTA!J$104:AN$104)</f>
        <v>107.41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-223.32</v>
      </c>
      <c r="AC7">
        <f t="shared" si="0"/>
        <v>11.162807001830613</v>
      </c>
      <c r="AD7">
        <f t="shared" si="1"/>
        <v>869.21100951107258</v>
      </c>
      <c r="AE7">
        <f>'IDT-1'!C7</f>
        <v>0</v>
      </c>
      <c r="AF7" s="25"/>
      <c r="AG7">
        <f t="shared" si="2"/>
        <v>869.21100951107258</v>
      </c>
      <c r="AI7" s="35">
        <f>PXIL!I7</f>
        <v>0</v>
      </c>
      <c r="AJ7" s="35">
        <f>PXIL!O7</f>
        <v>0</v>
      </c>
      <c r="AK7" s="35">
        <f>RTM_IEX!I7</f>
        <v>62.65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43.37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6.2057799999999999</v>
      </c>
      <c r="E8">
        <f>GT_NG!Q8</f>
        <v>8.2605926336194972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107.59847402942742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658.44229055140613</v>
      </c>
      <c r="P8" s="37">
        <v>68.346679298450169</v>
      </c>
      <c r="Q8" s="37">
        <v>22.08</v>
      </c>
      <c r="R8" s="39">
        <v>0</v>
      </c>
      <c r="S8" s="39">
        <v>0</v>
      </c>
      <c r="T8" s="38">
        <f>SUMPRODUCT(LTA!J8:AN8,LTA!J$101:AN$101,LTA!J$104:AN$104)</f>
        <v>19</v>
      </c>
      <c r="U8" s="38">
        <f>SUMPRODUCT(LTA!J8:AN8,LTA!J$102:AN$102,LTA!J$104:AN$104)</f>
        <v>107.07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-223.32</v>
      </c>
      <c r="AC8">
        <f t="shared" si="0"/>
        <v>11.035715001830614</v>
      </c>
      <c r="AD8">
        <f t="shared" si="1"/>
        <v>854.20810151107287</v>
      </c>
      <c r="AE8">
        <f>'IDT-1'!C8</f>
        <v>0</v>
      </c>
      <c r="AF8" s="25"/>
      <c r="AG8">
        <f t="shared" si="2"/>
        <v>854.20810151107287</v>
      </c>
      <c r="AI8" s="35">
        <f>PXIL!I8</f>
        <v>0</v>
      </c>
      <c r="AJ8" s="35">
        <f>PXIL!O8</f>
        <v>0</v>
      </c>
      <c r="AK8" s="35">
        <f>RTM_IEX!I8</f>
        <v>57.83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33.729999999999997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6.2057799999999999</v>
      </c>
      <c r="E9">
        <f>GT_NG!Q9</f>
        <v>8.2605926336194972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107.59847402942742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654.9495942980609</v>
      </c>
      <c r="P9" s="37">
        <v>68.346679298450169</v>
      </c>
      <c r="Q9" s="37">
        <v>22.08</v>
      </c>
      <c r="R9" s="39">
        <v>0</v>
      </c>
      <c r="S9" s="39">
        <v>0</v>
      </c>
      <c r="T9" s="38">
        <f>SUMPRODUCT(LTA!J9:AN9,LTA!J$101:AN$101,LTA!J$104:AN$104)</f>
        <v>18.670000000000002</v>
      </c>
      <c r="U9" s="38">
        <f>SUMPRODUCT(LTA!J9:AN9,LTA!J$102:AN$102,LTA!J$104:AN$104)</f>
        <v>107.07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-223.32</v>
      </c>
      <c r="AC9">
        <f t="shared" si="0"/>
        <v>10.922712353302511</v>
      </c>
      <c r="AD9">
        <f t="shared" si="1"/>
        <v>840.86840790625558</v>
      </c>
      <c r="AE9">
        <f>'IDT-1'!C9</f>
        <v>0</v>
      </c>
      <c r="AF9" s="25"/>
      <c r="AG9">
        <f t="shared" si="2"/>
        <v>840.86840790625558</v>
      </c>
      <c r="AI9" s="35">
        <f>PXIL!I9</f>
        <v>0</v>
      </c>
      <c r="AJ9" s="35">
        <f>PXIL!O9</f>
        <v>0</v>
      </c>
      <c r="AK9" s="35">
        <f>RTM_IEX!I9</f>
        <v>57.83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24.1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6.2057799999999999</v>
      </c>
      <c r="E10">
        <f>GT_NG!Q10</f>
        <v>8.2605926336194972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107.59847402942742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642.06119068360306</v>
      </c>
      <c r="P10" s="37">
        <v>68.346679298450169</v>
      </c>
      <c r="Q10" s="37">
        <v>22.08</v>
      </c>
      <c r="R10" s="39">
        <v>0</v>
      </c>
      <c r="S10" s="39">
        <v>0</v>
      </c>
      <c r="T10" s="38">
        <f>SUMPRODUCT(LTA!J10:AN10,LTA!J$101:AN$101,LTA!J$104:AN$104)</f>
        <v>18.329999999999998</v>
      </c>
      <c r="U10" s="38">
        <f>SUMPRODUCT(LTA!J10:AN10,LTA!J$102:AN$102,LTA!J$104:AN$104)</f>
        <v>107.07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-223.32</v>
      </c>
      <c r="AC10">
        <f t="shared" si="0"/>
        <v>10.811509762941068</v>
      </c>
      <c r="AD10">
        <f t="shared" si="1"/>
        <v>827.7412068821593</v>
      </c>
      <c r="AE10">
        <f>'IDT-1'!C10</f>
        <v>0</v>
      </c>
      <c r="AF10" s="25"/>
      <c r="AG10">
        <f t="shared" si="2"/>
        <v>827.7412068821593</v>
      </c>
      <c r="AI10" s="35">
        <f>PXIL!I10</f>
        <v>0</v>
      </c>
      <c r="AJ10" s="35">
        <f>PXIL!O10</f>
        <v>0</v>
      </c>
      <c r="AK10" s="35">
        <f>RTM_IEX!I10</f>
        <v>67.459999999999994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14.46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6.2057799999999999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584.93436578924184</v>
      </c>
      <c r="P11" s="37">
        <v>68.346679298450169</v>
      </c>
      <c r="Q11" s="37">
        <v>22.08</v>
      </c>
      <c r="R11" s="39">
        <v>0</v>
      </c>
      <c r="S11" s="39">
        <v>0</v>
      </c>
      <c r="T11" s="38">
        <f>SUMPRODUCT(LTA!J11:AN11,LTA!J$101:AN$101,LTA!J$104:AN$104)</f>
        <v>18.329999999999998</v>
      </c>
      <c r="U11" s="38">
        <f>SUMPRODUCT(LTA!J11:AN11,LTA!J$102:AN$102,LTA!J$104:AN$104)</f>
        <v>107.07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-30.56</v>
      </c>
      <c r="AC11">
        <f t="shared" si="0"/>
        <v>7.5135820715950237</v>
      </c>
      <c r="AD11">
        <f t="shared" si="1"/>
        <v>825.58159549059724</v>
      </c>
      <c r="AE11">
        <f>'IDT-1'!C11</f>
        <v>0</v>
      </c>
      <c r="AF11" s="25"/>
      <c r="AG11">
        <f t="shared" si="2"/>
        <v>825.58159549059724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6.2057799999999999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573.30344318419475</v>
      </c>
      <c r="P12" s="37">
        <v>68.346679298450169</v>
      </c>
      <c r="Q12" s="37">
        <v>22.08</v>
      </c>
      <c r="R12" s="39">
        <v>0</v>
      </c>
      <c r="S12" s="39">
        <v>0</v>
      </c>
      <c r="T12" s="38">
        <f>SUMPRODUCT(LTA!J12:AN12,LTA!J$101:AN$101,LTA!J$104:AN$104)</f>
        <v>18</v>
      </c>
      <c r="U12" s="38">
        <f>SUMPRODUCT(LTA!J12:AN12,LTA!J$102:AN$102,LTA!J$104:AN$104)</f>
        <v>107.07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-30.56</v>
      </c>
      <c r="AC12">
        <f t="shared" si="0"/>
        <v>7.4131103217126286</v>
      </c>
      <c r="AD12">
        <f t="shared" si="1"/>
        <v>813.72114463543255</v>
      </c>
      <c r="AE12">
        <f>'IDT-1'!C12</f>
        <v>0</v>
      </c>
      <c r="AF12" s="25"/>
      <c r="AG12">
        <f t="shared" si="2"/>
        <v>813.72114463543255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6.2057799999999999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562.81762318419476</v>
      </c>
      <c r="P13" s="37">
        <v>68.346679298450169</v>
      </c>
      <c r="Q13" s="37">
        <v>22.08</v>
      </c>
      <c r="R13" s="39">
        <v>0</v>
      </c>
      <c r="S13" s="39">
        <v>0</v>
      </c>
      <c r="T13" s="38">
        <f>SUMPRODUCT(LTA!J13:AN13,LTA!J$101:AN$101,LTA!J$104:AN$104)</f>
        <v>17.670000000000002</v>
      </c>
      <c r="U13" s="38">
        <f>SUMPRODUCT(LTA!J13:AN13,LTA!J$102:AN$102,LTA!J$104:AN$104)</f>
        <v>107.07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-30.56</v>
      </c>
      <c r="AC13">
        <f t="shared" si="0"/>
        <v>7.322257433712628</v>
      </c>
      <c r="AD13">
        <f t="shared" si="1"/>
        <v>802.99617752343261</v>
      </c>
      <c r="AE13">
        <f>'IDT-1'!C13</f>
        <v>0</v>
      </c>
      <c r="AF13" s="25"/>
      <c r="AG13">
        <f t="shared" si="2"/>
        <v>802.99617752343261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6.2057799999999999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562.81600594860436</v>
      </c>
      <c r="P14" s="37">
        <v>68.346679298450169</v>
      </c>
      <c r="Q14" s="37">
        <v>22.080000000000002</v>
      </c>
      <c r="R14" s="39">
        <v>0</v>
      </c>
      <c r="S14" s="39">
        <v>0</v>
      </c>
      <c r="T14" s="38">
        <f>SUMPRODUCT(LTA!J14:AN14,LTA!J$101:AN$101,LTA!J$104:AN$104)</f>
        <v>17.670000000000002</v>
      </c>
      <c r="U14" s="38">
        <f>SUMPRODUCT(LTA!J14:AN14,LTA!J$102:AN$102,LTA!J$104:AN$104)</f>
        <v>96.289999999999992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-30.56</v>
      </c>
      <c r="AC14">
        <f t="shared" si="0"/>
        <v>7.2316918489336697</v>
      </c>
      <c r="AD14">
        <f t="shared" si="1"/>
        <v>792.30512587262115</v>
      </c>
      <c r="AE14">
        <f>'IDT-1'!C14</f>
        <v>0</v>
      </c>
      <c r="AF14" s="25"/>
      <c r="AG14">
        <f t="shared" si="2"/>
        <v>792.30512587262115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6.2057799999999999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565.32119050840856</v>
      </c>
      <c r="P15" s="37">
        <v>68.346679298450169</v>
      </c>
      <c r="Q15" s="37">
        <v>22.080000000000002</v>
      </c>
      <c r="R15" s="39">
        <v>0</v>
      </c>
      <c r="S15" s="39">
        <v>0</v>
      </c>
      <c r="T15" s="38">
        <f>SUMPRODUCT(LTA!J15:AN15,LTA!J$101:AN$101,LTA!J$104:AN$104)</f>
        <v>17</v>
      </c>
      <c r="U15" s="38">
        <f>SUMPRODUCT(LTA!J15:AN15,LTA!J$102:AN$102,LTA!J$104:AN$104)</f>
        <v>91.47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-30.56</v>
      </c>
      <c r="AC15">
        <f t="shared" si="0"/>
        <v>7.2066193992360246</v>
      </c>
      <c r="AD15">
        <f t="shared" si="1"/>
        <v>789.34538288212298</v>
      </c>
      <c r="AE15">
        <f>'IDT-1'!C15</f>
        <v>0</v>
      </c>
      <c r="AF15" s="25"/>
      <c r="AG15">
        <f t="shared" si="2"/>
        <v>789.34538288212298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6.2057799999999999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565.32119050840856</v>
      </c>
      <c r="P16" s="37">
        <v>68.346679298450169</v>
      </c>
      <c r="Q16" s="37">
        <v>22.080000000000002</v>
      </c>
      <c r="R16" s="39">
        <v>0</v>
      </c>
      <c r="S16" s="39">
        <v>0</v>
      </c>
      <c r="T16" s="38">
        <f>SUMPRODUCT(LTA!J16:AN16,LTA!J$101:AN$101,LTA!J$104:AN$104)</f>
        <v>16</v>
      </c>
      <c r="U16" s="38">
        <f>SUMPRODUCT(LTA!J16:AN16,LTA!J$102:AN$102,LTA!J$104:AN$104)</f>
        <v>81.84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-30.56</v>
      </c>
      <c r="AC16">
        <f t="shared" si="0"/>
        <v>7.1173273992360242</v>
      </c>
      <c r="AD16">
        <f t="shared" si="1"/>
        <v>778.80467488212298</v>
      </c>
      <c r="AE16">
        <f>'IDT-1'!C16</f>
        <v>0</v>
      </c>
      <c r="AF16" s="25"/>
      <c r="AG16">
        <f t="shared" si="2"/>
        <v>778.80467488212298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6.2057799999999999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565.32119050840856</v>
      </c>
      <c r="P17" s="37">
        <v>68.346679298450169</v>
      </c>
      <c r="Q17" s="37">
        <v>22.080000000000002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59.67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-30.56</v>
      </c>
      <c r="AC17">
        <f t="shared" si="0"/>
        <v>6.9226993992360244</v>
      </c>
      <c r="AD17">
        <f t="shared" si="1"/>
        <v>755.82930288212287</v>
      </c>
      <c r="AE17">
        <f>'IDT-1'!C17</f>
        <v>0</v>
      </c>
      <c r="AF17" s="25"/>
      <c r="AG17">
        <f t="shared" si="2"/>
        <v>755.82930288212287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6.2057799999999999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565.32119050840856</v>
      </c>
      <c r="P18" s="37">
        <v>68.346679298450169</v>
      </c>
      <c r="Q18" s="37">
        <v>22.080000000000002</v>
      </c>
      <c r="R18" s="39">
        <v>0</v>
      </c>
      <c r="S18" s="39">
        <v>0</v>
      </c>
      <c r="T18" s="38">
        <f>SUMPRODUCT(LTA!J18:AN18,LTA!J$101:AN$101,LTA!J$104:AN$104)</f>
        <v>14.33</v>
      </c>
      <c r="U18" s="38">
        <f>SUMPRODUCT(LTA!J18:AN18,LTA!J$102:AN$102,LTA!J$104:AN$104)</f>
        <v>59.67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-30.56</v>
      </c>
      <c r="AC18">
        <f t="shared" si="0"/>
        <v>6.9170713992360247</v>
      </c>
      <c r="AD18">
        <f t="shared" si="1"/>
        <v>755.16493088212292</v>
      </c>
      <c r="AE18">
        <f>'IDT-1'!C18</f>
        <v>0</v>
      </c>
      <c r="AF18" s="25"/>
      <c r="AG18">
        <f t="shared" si="2"/>
        <v>755.16493088212292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6.2057799999999999</v>
      </c>
      <c r="E19">
        <f>GT_NG!Q19</f>
        <v>8.2605926336194972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565.32119050840856</v>
      </c>
      <c r="P19" s="37">
        <v>68.346679298450169</v>
      </c>
      <c r="Q19" s="37">
        <v>22.080000000000002</v>
      </c>
      <c r="R19" s="39">
        <v>0</v>
      </c>
      <c r="S19" s="39">
        <v>0</v>
      </c>
      <c r="T19" s="38">
        <f>SUMPRODUCT(LTA!J19:AN19,LTA!J$101:AN$101,LTA!J$104:AN$104)</f>
        <v>13.67</v>
      </c>
      <c r="U19" s="38">
        <f>SUMPRODUCT(LTA!J19:AN19,LTA!J$102:AN$102,LTA!J$104:AN$104)</f>
        <v>59.67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-30.56</v>
      </c>
      <c r="AC19">
        <f t="shared" si="0"/>
        <v>6.9115273992360233</v>
      </c>
      <c r="AD19">
        <f t="shared" si="1"/>
        <v>754.51047488212294</v>
      </c>
      <c r="AE19">
        <f>'IDT-1'!C19</f>
        <v>0</v>
      </c>
      <c r="AF19" s="25"/>
      <c r="AG19">
        <f t="shared" si="2"/>
        <v>754.51047488212294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6.2057799999999999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565.32119050840856</v>
      </c>
      <c r="P20" s="37">
        <v>68.346679298450169</v>
      </c>
      <c r="Q20" s="37">
        <v>22.080000000000002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59.67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-30.56</v>
      </c>
      <c r="AC20">
        <f t="shared" si="0"/>
        <v>6.9086713992360247</v>
      </c>
      <c r="AD20">
        <f t="shared" si="1"/>
        <v>754.17333088212297</v>
      </c>
      <c r="AE20">
        <f>'IDT-1'!C20</f>
        <v>0</v>
      </c>
      <c r="AF20" s="25"/>
      <c r="AG20">
        <f t="shared" si="2"/>
        <v>754.17333088212297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6.2057799999999999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565.32119050840856</v>
      </c>
      <c r="P21" s="37">
        <v>68.346679298450169</v>
      </c>
      <c r="Q21" s="37">
        <v>22.080000000000002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59.67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-30.56</v>
      </c>
      <c r="AC21">
        <f t="shared" si="0"/>
        <v>6.9086713992360247</v>
      </c>
      <c r="AD21">
        <f t="shared" si="1"/>
        <v>754.17333088212297</v>
      </c>
      <c r="AE21">
        <f>'IDT-1'!C21</f>
        <v>0</v>
      </c>
      <c r="AF21" s="25"/>
      <c r="AG21">
        <f t="shared" si="2"/>
        <v>754.17333088212297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8.2605926336194972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567.69069105811798</v>
      </c>
      <c r="P22" s="37">
        <v>68.346679298450169</v>
      </c>
      <c r="Q22" s="37">
        <v>22.080000000000002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59.67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-30.56</v>
      </c>
      <c r="AC22">
        <f t="shared" si="0"/>
        <v>6.9285752038535842</v>
      </c>
      <c r="AD22">
        <f t="shared" si="1"/>
        <v>756.52292762721493</v>
      </c>
      <c r="AE22">
        <f>'IDT-1'!C22</f>
        <v>0</v>
      </c>
      <c r="AF22" s="25"/>
      <c r="AG22">
        <f t="shared" si="2"/>
        <v>756.52292762721493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8.2605926336194972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571.72126259483252</v>
      </c>
      <c r="P23" s="37">
        <v>68.346679298450169</v>
      </c>
      <c r="Q23" s="37">
        <v>22.08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59.67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-30.56</v>
      </c>
      <c r="AC23">
        <f t="shared" si="0"/>
        <v>6.9624320047619852</v>
      </c>
      <c r="AD23">
        <f t="shared" si="1"/>
        <v>760.51964236302092</v>
      </c>
      <c r="AE23">
        <f>'IDT-1'!C23</f>
        <v>0</v>
      </c>
      <c r="AF23" s="25"/>
      <c r="AG23">
        <f t="shared" si="2"/>
        <v>760.51964236302092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8.2605926336194972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571.99050259483249</v>
      </c>
      <c r="P24" s="37">
        <v>68.346679298450169</v>
      </c>
      <c r="Q24" s="37">
        <v>22.08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59.67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-30.56</v>
      </c>
      <c r="AC24">
        <f t="shared" si="0"/>
        <v>6.9646936207619863</v>
      </c>
      <c r="AD24">
        <f t="shared" si="1"/>
        <v>760.78662074702106</v>
      </c>
      <c r="AE24">
        <f>'IDT-1'!C24</f>
        <v>0</v>
      </c>
      <c r="AF24" s="25"/>
      <c r="AG24">
        <f t="shared" si="2"/>
        <v>760.78662074702106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8.059720299086127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584.92923259398071</v>
      </c>
      <c r="P25" s="37">
        <v>68.346679298450169</v>
      </c>
      <c r="Q25" s="37">
        <v>22.08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59.67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-30.56</v>
      </c>
      <c r="AC25">
        <f t="shared" si="0"/>
        <v>7.0716916251447497</v>
      </c>
      <c r="AD25">
        <f t="shared" si="1"/>
        <v>773.41748040725304</v>
      </c>
      <c r="AE25">
        <f>'IDT-1'!C25</f>
        <v>0</v>
      </c>
      <c r="AF25" s="25"/>
      <c r="AG25">
        <f t="shared" si="2"/>
        <v>773.41748040725304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8.059720299086127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598.54037489581196</v>
      </c>
      <c r="P26" s="37">
        <v>68.346679298450169</v>
      </c>
      <c r="Q26" s="37">
        <v>22.08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59.67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-30.56</v>
      </c>
      <c r="AC26">
        <f t="shared" si="0"/>
        <v>7.1860252204801318</v>
      </c>
      <c r="AD26">
        <f t="shared" si="1"/>
        <v>786.91428911374885</v>
      </c>
      <c r="AE26">
        <f>'IDT-1'!C26</f>
        <v>0</v>
      </c>
      <c r="AF26" s="25"/>
      <c r="AG26">
        <f t="shared" si="2"/>
        <v>786.91428911374885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610.06809259962893</v>
      </c>
      <c r="P27" s="37">
        <v>34.697984667208736</v>
      </c>
      <c r="Q27" s="37">
        <v>11.568486196519691</v>
      </c>
      <c r="R27" s="39">
        <v>5.16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59.67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6.7008486142390264</v>
      </c>
      <c r="AD27">
        <f t="shared" si="1"/>
        <v>791.0192245094546</v>
      </c>
      <c r="AE27">
        <f>'IDT-1'!C27</f>
        <v>0</v>
      </c>
      <c r="AF27" s="25"/>
      <c r="AG27">
        <f t="shared" si="2"/>
        <v>791.0192245094546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616.62094716067782</v>
      </c>
      <c r="P28" s="37">
        <v>53.01</v>
      </c>
      <c r="Q28" s="37">
        <v>15.419999999999996</v>
      </c>
      <c r="R28" s="39">
        <v>11.73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59.67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7.0056542372965183</v>
      </c>
      <c r="AD28">
        <f t="shared" si="1"/>
        <v>827.00080258371759</v>
      </c>
      <c r="AE28">
        <f>'IDT-1'!C28</f>
        <v>0</v>
      </c>
      <c r="AF28" s="25"/>
      <c r="AG28">
        <f t="shared" si="2"/>
        <v>827.00080258371759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619.42602653217739</v>
      </c>
      <c r="P29" s="37">
        <v>68.346679298450169</v>
      </c>
      <c r="Q29" s="37">
        <v>22.08</v>
      </c>
      <c r="R29" s="39">
        <v>19.282734363920014</v>
      </c>
      <c r="S29" s="39">
        <v>0</v>
      </c>
      <c r="T29" s="38">
        <f>SUMPRODUCT(LTA!J29:AN29,LTA!J$101:AN$101,LTA!J$104:AN$104)</f>
        <v>17.79</v>
      </c>
      <c r="U29" s="38">
        <f>SUMPRODUCT(LTA!J29:AN29,LTA!J$102:AN$102,LTA!J$104:AN$104)</f>
        <v>64.489999999999995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7.3469839787810249</v>
      </c>
      <c r="AD29">
        <f t="shared" si="1"/>
        <v>867.2939658761029</v>
      </c>
      <c r="AE29">
        <f>'IDT-1'!C29</f>
        <v>0</v>
      </c>
      <c r="AF29" s="25"/>
      <c r="AG29">
        <f t="shared" si="2"/>
        <v>867.2939658761029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0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624.2678200104383</v>
      </c>
      <c r="P30" s="37">
        <v>68.346679298450169</v>
      </c>
      <c r="Q30" s="37">
        <v>22.08</v>
      </c>
      <c r="R30" s="39">
        <v>21.07</v>
      </c>
      <c r="S30" s="39">
        <v>0</v>
      </c>
      <c r="T30" s="38">
        <f>SUMPRODUCT(LTA!J30:AN30,LTA!J$101:AN$101,LTA!J$104:AN$104)</f>
        <v>23.310000000000002</v>
      </c>
      <c r="U30" s="38">
        <f>SUMPRODUCT(LTA!J30:AN30,LTA!J$102:AN$102,LTA!J$104:AN$104)</f>
        <v>69.31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7.437395523341487</v>
      </c>
      <c r="AD30">
        <f t="shared" si="1"/>
        <v>877.96683344588325</v>
      </c>
      <c r="AE30">
        <f>'IDT-1'!C30</f>
        <v>0</v>
      </c>
      <c r="AF30" s="25"/>
      <c r="AG30">
        <f t="shared" si="2"/>
        <v>877.96683344588325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0</v>
      </c>
      <c r="E31">
        <f>GT_NG!Q31</f>
        <v>8.5919698194556737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593.65624729817944</v>
      </c>
      <c r="P31" s="37">
        <v>68.346679298450169</v>
      </c>
      <c r="Q31" s="37">
        <v>22.08</v>
      </c>
      <c r="R31" s="39">
        <v>22.89</v>
      </c>
      <c r="S31" s="39">
        <v>0</v>
      </c>
      <c r="T31" s="38">
        <f>SUMPRODUCT(LTA!J31:AN31,LTA!J$101:AN$101,LTA!J$104:AN$104)</f>
        <v>32.15</v>
      </c>
      <c r="U31" s="38">
        <f>SUMPRODUCT(LTA!J31:AN31,LTA!J$102:AN$102,LTA!J$104:AN$104)</f>
        <v>78.94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7.3506943125585131</v>
      </c>
      <c r="AD31">
        <f t="shared" si="1"/>
        <v>867.73196194440743</v>
      </c>
      <c r="AE31">
        <f>'IDT-1'!C31</f>
        <v>0</v>
      </c>
      <c r="AF31" s="25"/>
      <c r="AG31">
        <f t="shared" si="2"/>
        <v>867.73196194440743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0</v>
      </c>
      <c r="E32">
        <f>GT_NG!Q32</f>
        <v>8.5919698194556737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578.35799940619688</v>
      </c>
      <c r="P32" s="37">
        <v>68.346679298450169</v>
      </c>
      <c r="Q32" s="37">
        <v>22.08</v>
      </c>
      <c r="R32" s="39">
        <v>24.53730359301176</v>
      </c>
      <c r="S32" s="39">
        <v>0</v>
      </c>
      <c r="T32" s="38">
        <f>SUMPRODUCT(LTA!J32:AN32,LTA!J$101:AN$101,LTA!J$104:AN$104)</f>
        <v>43.2</v>
      </c>
      <c r="U32" s="38">
        <f>SUMPRODUCT(LTA!J32:AN32,LTA!J$102:AN$102,LTA!J$104:AN$104)</f>
        <v>78.94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7.3288463804471595</v>
      </c>
      <c r="AD32">
        <f t="shared" si="1"/>
        <v>865.15286557754803</v>
      </c>
      <c r="AE32">
        <f>'IDT-1'!C32</f>
        <v>0</v>
      </c>
      <c r="AF32" s="25"/>
      <c r="AG32">
        <f t="shared" si="2"/>
        <v>865.15286557754803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5.8324999999999996</v>
      </c>
      <c r="E33">
        <f>GT_NG!Q33</f>
        <v>8.5919698194556737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573.75606509418606</v>
      </c>
      <c r="P33" s="37">
        <v>68.346679298450169</v>
      </c>
      <c r="Q33" s="37">
        <v>22.08</v>
      </c>
      <c r="R33" s="39">
        <v>26.3</v>
      </c>
      <c r="S33" s="39">
        <v>0</v>
      </c>
      <c r="T33" s="38">
        <f>SUMPRODUCT(LTA!J33:AN33,LTA!J$101:AN$101,LTA!J$104:AN$104)</f>
        <v>53.87</v>
      </c>
      <c r="U33" s="38">
        <f>SUMPRODUCT(LTA!J33:AN33,LTA!J$102:AN$102,LTA!J$104:AN$104)</f>
        <v>59.67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7.2817497820449688</v>
      </c>
      <c r="AD33">
        <f t="shared" si="1"/>
        <v>859.59322427092764</v>
      </c>
      <c r="AE33">
        <f>'IDT-1'!C33</f>
        <v>0</v>
      </c>
      <c r="AF33" s="25"/>
      <c r="AG33">
        <f t="shared" si="2"/>
        <v>859.59322427092764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5.8324999999999996</v>
      </c>
      <c r="E34">
        <f>GT_NG!Q34</f>
        <v>8.5919698194556737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558.26693117424395</v>
      </c>
      <c r="P34" s="37">
        <v>68.346679298450169</v>
      </c>
      <c r="Q34" s="37">
        <v>11.58</v>
      </c>
      <c r="R34" s="39">
        <v>26.3</v>
      </c>
      <c r="S34" s="39">
        <v>0</v>
      </c>
      <c r="T34" s="38">
        <f>SUMPRODUCT(LTA!J34:AN34,LTA!J$101:AN$101,LTA!J$104:AN$104)</f>
        <v>67.949999999999989</v>
      </c>
      <c r="U34" s="38">
        <f>SUMPRODUCT(LTA!J34:AN34,LTA!J$102:AN$102,LTA!J$104:AN$104)</f>
        <v>59.67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7.181713057117455</v>
      </c>
      <c r="AD34">
        <f t="shared" si="1"/>
        <v>847.78412707591292</v>
      </c>
      <c r="AE34">
        <f>'IDT-1'!C34</f>
        <v>0</v>
      </c>
      <c r="AF34" s="25"/>
      <c r="AG34">
        <f t="shared" si="2"/>
        <v>847.78412707591292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5.8324999999999996</v>
      </c>
      <c r="E35">
        <f>GT_NG!Q35</f>
        <v>8.5919698194556737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568.74778492062399</v>
      </c>
      <c r="P35" s="37">
        <v>33.729999999999997</v>
      </c>
      <c r="Q35" s="37">
        <v>11.58</v>
      </c>
      <c r="R35" s="39">
        <v>26.3</v>
      </c>
      <c r="S35" s="39">
        <v>0</v>
      </c>
      <c r="T35" s="38">
        <f>SUMPRODUCT(LTA!J35:AN35,LTA!J$101:AN$101,LTA!J$104:AN$104)</f>
        <v>81.58</v>
      </c>
      <c r="U35" s="38">
        <f>SUMPRODUCT(LTA!J35:AN35,LTA!J$102:AN$102,LTA!J$104:AN$104)</f>
        <v>59.67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7.1866468574538471</v>
      </c>
      <c r="AD35">
        <f t="shared" si="1"/>
        <v>826.27336772350657</v>
      </c>
      <c r="AE35">
        <f>'IDT-1'!C35</f>
        <v>0</v>
      </c>
      <c r="AF35" s="25"/>
      <c r="AG35">
        <f t="shared" si="2"/>
        <v>826.27336772350657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5.8324999999999996</v>
      </c>
      <c r="E36">
        <f>GT_NG!Q36</f>
        <v>8.5919698194556737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559.47284166672023</v>
      </c>
      <c r="P36" s="37">
        <v>33.729999999999997</v>
      </c>
      <c r="Q36" s="37">
        <v>11.58</v>
      </c>
      <c r="R36" s="39">
        <v>26.3</v>
      </c>
      <c r="S36" s="39">
        <v>0</v>
      </c>
      <c r="T36" s="38">
        <f>SUMPRODUCT(LTA!J36:AN36,LTA!J$101:AN$101,LTA!J$104:AN$104)</f>
        <v>100.38</v>
      </c>
      <c r="U36" s="38">
        <f>SUMPRODUCT(LTA!J36:AN36,LTA!J$102:AN$102,LTA!J$104:AN$104)</f>
        <v>59.67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7.3513689113699456</v>
      </c>
      <c r="AD36">
        <f t="shared" si="1"/>
        <v>825.63370241568668</v>
      </c>
      <c r="AE36">
        <f>'IDT-1'!C36</f>
        <v>0</v>
      </c>
      <c r="AF36" s="25"/>
      <c r="AG36">
        <f t="shared" si="2"/>
        <v>825.63370241568668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5.8324999999999996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562.73110648599732</v>
      </c>
      <c r="P37" s="37">
        <v>32.95000000000001</v>
      </c>
      <c r="Q37" s="37">
        <v>11.58</v>
      </c>
      <c r="R37" s="39">
        <v>26.3</v>
      </c>
      <c r="S37" s="39">
        <v>0</v>
      </c>
      <c r="T37" s="38">
        <f>SUMPRODUCT(LTA!J37:AN37,LTA!J$101:AN$101,LTA!J$104:AN$104)</f>
        <v>113.08999999999999</v>
      </c>
      <c r="U37" s="38">
        <f>SUMPRODUCT(LTA!J37:AN37,LTA!J$102:AN$102,LTA!J$104:AN$104)</f>
        <v>59.67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</v>
      </c>
      <c r="AA37" s="76">
        <f>STOA!I37</f>
        <v>0</v>
      </c>
      <c r="AB37" s="76">
        <f>-STOA!O37</f>
        <v>0</v>
      </c>
      <c r="AC37">
        <f t="shared" si="0"/>
        <v>7.5185225561152942</v>
      </c>
      <c r="AD37">
        <f t="shared" si="1"/>
        <v>835.32343640438228</v>
      </c>
      <c r="AE37">
        <f>'IDT-1'!C37</f>
        <v>-16</v>
      </c>
      <c r="AF37" s="25"/>
      <c r="AG37">
        <f t="shared" si="2"/>
        <v>819.32343640438228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5.8324999999999996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567.72510650863956</v>
      </c>
      <c r="P38" s="37">
        <v>32.95000000000001</v>
      </c>
      <c r="Q38" s="37">
        <v>11.58</v>
      </c>
      <c r="R38" s="39">
        <v>26.3</v>
      </c>
      <c r="S38" s="39">
        <v>0</v>
      </c>
      <c r="T38" s="38">
        <f>SUMPRODUCT(LTA!J38:AN38,LTA!J$101:AN$101,LTA!J$104:AN$104)</f>
        <v>129.70999999999998</v>
      </c>
      <c r="U38" s="38">
        <f>SUMPRODUCT(LTA!J38:AN38,LTA!J$102:AN$102,LTA!J$104:AN$104)</f>
        <v>59.67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-6</v>
      </c>
      <c r="AA38" s="76">
        <f>STOA!I38</f>
        <v>0</v>
      </c>
      <c r="AB38" s="76">
        <f>-STOA!O38</f>
        <v>0</v>
      </c>
      <c r="AC38">
        <f t="shared" si="0"/>
        <v>7.7424359449299347</v>
      </c>
      <c r="AD38">
        <f t="shared" si="1"/>
        <v>851.71352303820981</v>
      </c>
      <c r="AE38">
        <f>'IDT-1'!C38</f>
        <v>-26</v>
      </c>
      <c r="AF38" s="25"/>
      <c r="AG38">
        <f t="shared" si="2"/>
        <v>825.71352303820981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5.8324999999999996</v>
      </c>
      <c r="E39">
        <f>GT_NG!Q39</f>
        <v>8.1928828579340909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563.65140825800711</v>
      </c>
      <c r="P39" s="37">
        <v>32.770000000000003</v>
      </c>
      <c r="Q39" s="37">
        <v>11.58</v>
      </c>
      <c r="R39" s="39">
        <v>26.3</v>
      </c>
      <c r="S39" s="39">
        <v>0</v>
      </c>
      <c r="T39" s="38">
        <f>SUMPRODUCT(LTA!J39:AN39,LTA!J$101:AN$101,LTA!J$104:AN$104)</f>
        <v>143.09</v>
      </c>
      <c r="U39" s="38">
        <f>SUMPRODUCT(LTA!J39:AN39,LTA!J$102:AN$102,LTA!J$104:AN$104)</f>
        <v>59.67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-6</v>
      </c>
      <c r="AA39" s="76">
        <f>STOA!I39</f>
        <v>0</v>
      </c>
      <c r="AB39" s="76">
        <f>-STOA!O39</f>
        <v>0</v>
      </c>
      <c r="AC39">
        <f t="shared" si="0"/>
        <v>7.6660472784608604</v>
      </c>
      <c r="AD39">
        <f t="shared" si="1"/>
        <v>878.848503678361</v>
      </c>
      <c r="AE39">
        <f>'IDT-1'!C39</f>
        <v>-26</v>
      </c>
      <c r="AF39" s="25"/>
      <c r="AG39">
        <f t="shared" si="2"/>
        <v>852.848503678361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5.8324999999999996</v>
      </c>
      <c r="E40">
        <f>GT_NG!Q40</f>
        <v>8.1928828579340909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562.3596147035048</v>
      </c>
      <c r="P40" s="37">
        <v>32.770000000000003</v>
      </c>
      <c r="Q40" s="37">
        <v>11.58</v>
      </c>
      <c r="R40" s="39">
        <v>26.3</v>
      </c>
      <c r="S40" s="39">
        <v>0</v>
      </c>
      <c r="T40" s="38">
        <f>SUMPRODUCT(LTA!J40:AN40,LTA!J$101:AN$101,LTA!J$104:AN$104)</f>
        <v>159.30000000000001</v>
      </c>
      <c r="U40" s="38">
        <f>SUMPRODUCT(LTA!J40:AN40,LTA!J$102:AN$102,LTA!J$104:AN$104)</f>
        <v>59.67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-6</v>
      </c>
      <c r="AA40" s="76">
        <f>STOA!I40</f>
        <v>0</v>
      </c>
      <c r="AB40" s="76">
        <f>-STOA!O40</f>
        <v>0</v>
      </c>
      <c r="AC40">
        <f t="shared" si="0"/>
        <v>7.7320621085288179</v>
      </c>
      <c r="AD40">
        <f t="shared" si="1"/>
        <v>900.70069529379066</v>
      </c>
      <c r="AE40">
        <f>'IDT-1'!C40</f>
        <v>-26</v>
      </c>
      <c r="AF40" s="25"/>
      <c r="AG40">
        <f t="shared" si="2"/>
        <v>874.70069529379066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5.8324999999999996</v>
      </c>
      <c r="E41">
        <f>GT_NG!Q41</f>
        <v>8.0432925092566219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558.32904316679014</v>
      </c>
      <c r="P41" s="37">
        <v>32.770000000000003</v>
      </c>
      <c r="Q41" s="37">
        <v>22.080000000000002</v>
      </c>
      <c r="R41" s="39">
        <v>26.3</v>
      </c>
      <c r="S41" s="39">
        <v>0</v>
      </c>
      <c r="T41" s="38">
        <f>SUMPRODUCT(LTA!J41:AN41,LTA!J$101:AN$101,LTA!J$104:AN$104)</f>
        <v>171.32</v>
      </c>
      <c r="U41" s="38">
        <f>SUMPRODUCT(LTA!J41:AN41,LTA!J$102:AN$102,LTA!J$104:AN$104)</f>
        <v>69.31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</v>
      </c>
      <c r="AA41" s="76">
        <f>STOA!I41</f>
        <v>0</v>
      </c>
      <c r="AB41" s="76">
        <f>-STOA!O41</f>
        <v>0</v>
      </c>
      <c r="AC41">
        <f t="shared" si="0"/>
        <v>8.0941601145648612</v>
      </c>
      <c r="AD41">
        <f t="shared" si="1"/>
        <v>913.31843540236264</v>
      </c>
      <c r="AE41">
        <f>'IDT-1'!C41</f>
        <v>-10</v>
      </c>
      <c r="AF41" s="25"/>
      <c r="AG41">
        <f t="shared" si="2"/>
        <v>903.31843540236264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5.8324999999999996</v>
      </c>
      <c r="E42">
        <f>GT_NG!Q42</f>
        <v>8.0432925092566219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563.64640472523593</v>
      </c>
      <c r="P42" s="37">
        <v>42.407642448162761</v>
      </c>
      <c r="Q42" s="37">
        <v>11.58</v>
      </c>
      <c r="R42" s="39">
        <v>26.3</v>
      </c>
      <c r="S42" s="39">
        <v>0</v>
      </c>
      <c r="T42" s="38">
        <f>SUMPRODUCT(LTA!J42:AN42,LTA!J$101:AN$101,LTA!J$104:AN$104)</f>
        <v>185.22</v>
      </c>
      <c r="U42" s="38">
        <f>SUMPRODUCT(LTA!J42:AN42,LTA!J$102:AN$102,LTA!J$104:AN$104)</f>
        <v>59.67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-11</v>
      </c>
      <c r="AA42" s="76">
        <f>STOA!I42</f>
        <v>0</v>
      </c>
      <c r="AB42" s="76">
        <f>-STOA!O42</f>
        <v>0</v>
      </c>
      <c r="AC42">
        <f t="shared" si="0"/>
        <v>8.0826545709714814</v>
      </c>
      <c r="AD42">
        <f t="shared" si="1"/>
        <v>932.04494495256449</v>
      </c>
      <c r="AE42">
        <f>'IDT-1'!C42</f>
        <v>0</v>
      </c>
      <c r="AF42" s="25"/>
      <c r="AG42">
        <f t="shared" si="2"/>
        <v>932.04494495256449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5.8324999999999996</v>
      </c>
      <c r="E43">
        <f>GT_NG!Q43</f>
        <v>8.0432925092566219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560.23319990595883</v>
      </c>
      <c r="P43" s="37">
        <v>46.26</v>
      </c>
      <c r="Q43" s="37">
        <v>11.58</v>
      </c>
      <c r="R43" s="39">
        <v>26.3</v>
      </c>
      <c r="S43" s="39">
        <v>0</v>
      </c>
      <c r="T43" s="38">
        <f>SUMPRODUCT(LTA!J43:AN43,LTA!J$101:AN$101,LTA!J$104:AN$104)</f>
        <v>192.94</v>
      </c>
      <c r="U43" s="38">
        <f>SUMPRODUCT(LTA!J43:AN43,LTA!J$102:AN$102,LTA!J$104:AN$104)</f>
        <v>58.849999999999994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</v>
      </c>
      <c r="AA43" s="76">
        <f>STOA!I43</f>
        <v>0</v>
      </c>
      <c r="AB43" s="76">
        <f>-STOA!O43</f>
        <v>0</v>
      </c>
      <c r="AC43">
        <f t="shared" si="0"/>
        <v>8.2120727157240996</v>
      </c>
      <c r="AD43">
        <f t="shared" si="1"/>
        <v>931.25467954037208</v>
      </c>
      <c r="AE43">
        <f>'IDT-1'!C43</f>
        <v>0</v>
      </c>
      <c r="AF43" s="25"/>
      <c r="AG43">
        <f t="shared" si="2"/>
        <v>931.25467954037208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5.8324999999999996</v>
      </c>
      <c r="E44">
        <f>GT_NG!Q44</f>
        <v>8.0432925092566219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574.62209821750787</v>
      </c>
      <c r="P44" s="37">
        <v>51.08</v>
      </c>
      <c r="Q44" s="37">
        <v>11.58</v>
      </c>
      <c r="R44" s="39">
        <v>26.3</v>
      </c>
      <c r="S44" s="39">
        <v>0</v>
      </c>
      <c r="T44" s="38">
        <f>SUMPRODUCT(LTA!J44:AN44,LTA!J$101:AN$101,LTA!J$104:AN$104)</f>
        <v>205.34</v>
      </c>
      <c r="U44" s="38">
        <f>SUMPRODUCT(LTA!J44:AN44,LTA!J$102:AN$102,LTA!J$104:AN$104)</f>
        <v>58.849999999999994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8.5199432501655572</v>
      </c>
      <c r="AD44">
        <f t="shared" si="1"/>
        <v>957.5557073174798</v>
      </c>
      <c r="AE44">
        <f>'IDT-1'!C44</f>
        <v>0</v>
      </c>
      <c r="AF44" s="25"/>
      <c r="AG44">
        <f t="shared" si="2"/>
        <v>957.5557073174798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-24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5.8324999999999996</v>
      </c>
      <c r="E45">
        <f>GT_NG!Q45</f>
        <v>7.5919179734620021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574.62209821750787</v>
      </c>
      <c r="P45" s="37">
        <v>48.19</v>
      </c>
      <c r="Q45" s="37">
        <v>11.58</v>
      </c>
      <c r="R45" s="39">
        <v>26.3</v>
      </c>
      <c r="S45" s="39">
        <v>0</v>
      </c>
      <c r="T45" s="38">
        <f>SUMPRODUCT(LTA!J45:AN45,LTA!J$101:AN$101,LTA!J$104:AN$104)</f>
        <v>218.51000000000002</v>
      </c>
      <c r="U45" s="38">
        <f>SUMPRODUCT(LTA!J45:AN45,LTA!J$102:AN$102,LTA!J$104:AN$104)</f>
        <v>58.849999999999994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8.6872152813137724</v>
      </c>
      <c r="AD45">
        <f t="shared" si="1"/>
        <v>957.21706075053669</v>
      </c>
      <c r="AE45">
        <f>'IDT-1'!C45</f>
        <v>0</v>
      </c>
      <c r="AF45" s="25"/>
      <c r="AG45">
        <f t="shared" si="2"/>
        <v>957.21706075053669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-34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5.8324999999999996</v>
      </c>
      <c r="E46">
        <f>GT_NG!Q46</f>
        <v>7.5919179734620021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566.24565618852228</v>
      </c>
      <c r="P46" s="37">
        <v>53.01</v>
      </c>
      <c r="Q46" s="37">
        <v>11.58</v>
      </c>
      <c r="R46" s="39">
        <v>26.3</v>
      </c>
      <c r="S46" s="39">
        <v>0</v>
      </c>
      <c r="T46" s="38">
        <f>SUMPRODUCT(LTA!J46:AN46,LTA!J$101:AN$101,LTA!J$104:AN$104)</f>
        <v>226.69000000000003</v>
      </c>
      <c r="U46" s="38">
        <f>SUMPRODUCT(LTA!J46:AN46,LTA!J$102:AN$102,LTA!J$104:AN$104)</f>
        <v>58.849999999999994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8.6667550641960709</v>
      </c>
      <c r="AD46">
        <f t="shared" si="1"/>
        <v>968.86107893866892</v>
      </c>
      <c r="AE46">
        <f>'IDT-1'!C46</f>
        <v>0</v>
      </c>
      <c r="AF46" s="25"/>
      <c r="AG46">
        <f t="shared" si="2"/>
        <v>968.86107893866892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-27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6.1357899999999992</v>
      </c>
      <c r="E47">
        <f>GT_NG!Q47</f>
        <v>7.5919179734620021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563.2329025653338</v>
      </c>
      <c r="P47" s="37">
        <v>34.697984667208736</v>
      </c>
      <c r="Q47" s="37">
        <v>22.080000000000002</v>
      </c>
      <c r="R47" s="39">
        <v>26.3</v>
      </c>
      <c r="S47" s="39">
        <v>0</v>
      </c>
      <c r="T47" s="38">
        <f>SUMPRODUCT(LTA!J47:AN47,LTA!J$101:AN$101,LTA!J$104:AN$104)</f>
        <v>221.43</v>
      </c>
      <c r="U47" s="38">
        <f>SUMPRODUCT(LTA!J47:AN47,LTA!J$102:AN$102,LTA!J$104:AN$104)</f>
        <v>58.849999999999994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8.3054693823938361</v>
      </c>
      <c r="AD47">
        <f t="shared" si="1"/>
        <v>980.44088566449136</v>
      </c>
      <c r="AE47">
        <f>'IDT-1'!C47</f>
        <v>0</v>
      </c>
      <c r="AF47" s="25"/>
      <c r="AG47">
        <f t="shared" si="2"/>
        <v>980.44088566449136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6.1357899999999992</v>
      </c>
      <c r="E48">
        <f>GT_NG!Q48</f>
        <v>7.5919179734620021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563.2329025653338</v>
      </c>
      <c r="P48" s="37">
        <v>42.407642448162761</v>
      </c>
      <c r="Q48" s="37">
        <v>22.080000000000002</v>
      </c>
      <c r="R48" s="39">
        <v>26.3</v>
      </c>
      <c r="S48" s="39">
        <v>0</v>
      </c>
      <c r="T48" s="38">
        <f>SUMPRODUCT(LTA!J48:AN48,LTA!J$101:AN$101,LTA!J$104:AN$104)</f>
        <v>223.63000000000002</v>
      </c>
      <c r="U48" s="38">
        <f>SUMPRODUCT(LTA!J48:AN48,LTA!J$102:AN$102,LTA!J$104:AN$104)</f>
        <v>58.849999999999994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8.3887105077538493</v>
      </c>
      <c r="AD48">
        <f t="shared" si="1"/>
        <v>990.26730232008538</v>
      </c>
      <c r="AE48">
        <f>'IDT-1'!C48</f>
        <v>0</v>
      </c>
      <c r="AF48" s="25"/>
      <c r="AG48">
        <f t="shared" si="2"/>
        <v>990.26730232008538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6.1357899999999992</v>
      </c>
      <c r="E49">
        <f>GT_NG!Q49</f>
        <v>7.5919179734620021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564.39114256533378</v>
      </c>
      <c r="P49" s="37">
        <v>54.937144787444133</v>
      </c>
      <c r="Q49" s="37">
        <v>22.080000000000002</v>
      </c>
      <c r="R49" s="39">
        <v>26.3</v>
      </c>
      <c r="S49" s="39">
        <v>0</v>
      </c>
      <c r="T49" s="38">
        <f>SUMPRODUCT(LTA!J49:AN49,LTA!J$101:AN$101,LTA!J$104:AN$104)</f>
        <v>227.84</v>
      </c>
      <c r="U49" s="38">
        <f>SUMPRODUCT(LTA!J49:AN49,LTA!J$102:AN$102,LTA!J$104:AN$104)</f>
        <v>58.849999999999994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8.5390515434038132</v>
      </c>
      <c r="AD49">
        <f t="shared" si="1"/>
        <v>1008.0147036237169</v>
      </c>
      <c r="AE49">
        <f>'IDT-1'!C49</f>
        <v>0</v>
      </c>
      <c r="AF49" s="25"/>
      <c r="AG49">
        <f t="shared" si="2"/>
        <v>1008.0147036237169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6.1357899999999992</v>
      </c>
      <c r="E50">
        <f>GT_NG!Q50</f>
        <v>7.5919179734620021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561.12221526827761</v>
      </c>
      <c r="P50" s="37">
        <v>59.75</v>
      </c>
      <c r="Q50" s="37">
        <v>22.080000000000002</v>
      </c>
      <c r="R50" s="39">
        <v>26.3</v>
      </c>
      <c r="S50" s="39">
        <v>0</v>
      </c>
      <c r="T50" s="38">
        <f>SUMPRODUCT(LTA!J50:AN50,LTA!J$101:AN$101,LTA!J$104:AN$104)</f>
        <v>229.07000000000002</v>
      </c>
      <c r="U50" s="38">
        <f>SUMPRODUCT(LTA!J50:AN50,LTA!J$102:AN$102,LTA!J$104:AN$104)</f>
        <v>58.849999999999994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8.5623525378940109</v>
      </c>
      <c r="AD50">
        <f t="shared" si="1"/>
        <v>1010.7653305447265</v>
      </c>
      <c r="AE50">
        <f>'IDT-1'!C50</f>
        <v>0</v>
      </c>
      <c r="AF50" s="25"/>
      <c r="AG50">
        <f t="shared" si="2"/>
        <v>1010.7653305447265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6.1357899999999992</v>
      </c>
      <c r="E51">
        <f>GT_NG!Q51</f>
        <v>7.5919179734620021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560.11891526827765</v>
      </c>
      <c r="P51" s="37">
        <v>63.61</v>
      </c>
      <c r="Q51" s="37">
        <v>22.080000000000002</v>
      </c>
      <c r="R51" s="39">
        <v>26.3</v>
      </c>
      <c r="S51" s="39">
        <v>0</v>
      </c>
      <c r="T51" s="38">
        <f>SUMPRODUCT(LTA!J51:AN51,LTA!J$101:AN$101,LTA!J$104:AN$104)</f>
        <v>227.21</v>
      </c>
      <c r="U51" s="38">
        <f>SUMPRODUCT(LTA!J51:AN51,LTA!J$102:AN$102,LTA!J$104:AN$104)</f>
        <v>58.849999999999994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8.6354888178940108</v>
      </c>
      <c r="AD51">
        <f t="shared" si="1"/>
        <v>1019.3988942647264</v>
      </c>
      <c r="AE51">
        <f>'IDT-1'!C51</f>
        <v>0</v>
      </c>
      <c r="AF51" s="25"/>
      <c r="AG51">
        <f t="shared" si="2"/>
        <v>1019.3988942647264</v>
      </c>
      <c r="AI51" s="35">
        <f>PXIL!I51</f>
        <v>0</v>
      </c>
      <c r="AJ51" s="35">
        <f>PXIL!O51</f>
        <v>0</v>
      </c>
      <c r="AK51" s="35">
        <f>RTM_IEX!I51</f>
        <v>7.71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6.1357899999999992</v>
      </c>
      <c r="E52">
        <f>GT_NG!Q52</f>
        <v>7.5919179734620021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560.11891526827765</v>
      </c>
      <c r="P52" s="37">
        <v>68.346679298450169</v>
      </c>
      <c r="Q52" s="37">
        <v>22.080000000000002</v>
      </c>
      <c r="R52" s="39">
        <v>26.3</v>
      </c>
      <c r="S52" s="39">
        <v>0</v>
      </c>
      <c r="T52" s="38">
        <f>SUMPRODUCT(LTA!J52:AN52,LTA!J$101:AN$101,LTA!J$104:AN$104)</f>
        <v>229.37</v>
      </c>
      <c r="U52" s="38">
        <f>SUMPRODUCT(LTA!J52:AN52,LTA!J$102:AN$102,LTA!J$104:AN$104)</f>
        <v>58.849999999999994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8.6691449240009906</v>
      </c>
      <c r="AD52">
        <f t="shared" si="1"/>
        <v>1023.3719174570693</v>
      </c>
      <c r="AE52">
        <f>'IDT-1'!C52</f>
        <v>0</v>
      </c>
      <c r="AF52" s="25"/>
      <c r="AG52">
        <f t="shared" si="2"/>
        <v>1023.3719174570693</v>
      </c>
      <c r="AI52" s="35">
        <f>PXIL!I52</f>
        <v>0</v>
      </c>
      <c r="AJ52" s="35">
        <f>PXIL!O52</f>
        <v>0</v>
      </c>
      <c r="AK52" s="35">
        <f>RTM_IEX!I52</f>
        <v>4.82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6.1357899999999992</v>
      </c>
      <c r="E53">
        <f>GT_NG!Q53</f>
        <v>7.5919179734620021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560.11891526827765</v>
      </c>
      <c r="P53" s="37">
        <v>68.346679298450169</v>
      </c>
      <c r="Q53" s="37">
        <v>22.080000000000002</v>
      </c>
      <c r="R53" s="39">
        <v>26.3</v>
      </c>
      <c r="S53" s="39">
        <v>0</v>
      </c>
      <c r="T53" s="38">
        <f>SUMPRODUCT(LTA!J53:AN53,LTA!J$101:AN$101,LTA!J$104:AN$104)</f>
        <v>232.55</v>
      </c>
      <c r="U53" s="38">
        <f>SUMPRODUCT(LTA!J53:AN53,LTA!J$102:AN$102,LTA!J$104:AN$104)</f>
        <v>58.849999999999994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8.7363449240009903</v>
      </c>
      <c r="AD53">
        <f t="shared" si="1"/>
        <v>1031.3047174570695</v>
      </c>
      <c r="AE53">
        <f>'IDT-1'!C53</f>
        <v>0</v>
      </c>
      <c r="AF53" s="25"/>
      <c r="AG53">
        <f t="shared" si="2"/>
        <v>1031.3047174570695</v>
      </c>
      <c r="AI53" s="35">
        <f>PXIL!I53</f>
        <v>0</v>
      </c>
      <c r="AJ53" s="35">
        <f>PXIL!O53</f>
        <v>0</v>
      </c>
      <c r="AK53" s="35">
        <f>RTM_IEX!I53</f>
        <v>9.64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6.1357899999999992</v>
      </c>
      <c r="E54">
        <f>GT_NG!Q54</f>
        <v>7.5919179734620021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560.11891526827765</v>
      </c>
      <c r="P54" s="37">
        <v>68.346679298450169</v>
      </c>
      <c r="Q54" s="37">
        <v>22.080000000000002</v>
      </c>
      <c r="R54" s="39">
        <v>26.3</v>
      </c>
      <c r="S54" s="39">
        <v>0</v>
      </c>
      <c r="T54" s="38">
        <f>SUMPRODUCT(LTA!J54:AN54,LTA!J$101:AN$101,LTA!J$104:AN$104)</f>
        <v>229.75000000000003</v>
      </c>
      <c r="U54" s="38">
        <f>SUMPRODUCT(LTA!J54:AN54,LTA!J$102:AN$102,LTA!J$104:AN$104)</f>
        <v>58.849999999999994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8.6885489240009903</v>
      </c>
      <c r="AD54">
        <f t="shared" si="1"/>
        <v>1025.6625134570695</v>
      </c>
      <c r="AE54">
        <f>'IDT-1'!C54</f>
        <v>0</v>
      </c>
      <c r="AF54" s="25"/>
      <c r="AG54">
        <f t="shared" si="2"/>
        <v>1025.6625134570695</v>
      </c>
      <c r="AI54" s="35">
        <f>PXIL!I54</f>
        <v>0</v>
      </c>
      <c r="AJ54" s="35">
        <f>PXIL!O54</f>
        <v>0</v>
      </c>
      <c r="AK54" s="35">
        <f>RTM_IEX!I54</f>
        <v>6.75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6.1357899999999992</v>
      </c>
      <c r="E55">
        <f>GT_NG!Q55</f>
        <v>7.5919179734620021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558.21156856123753</v>
      </c>
      <c r="P55" s="37">
        <v>59.75</v>
      </c>
      <c r="Q55" s="37">
        <v>22.080000000000002</v>
      </c>
      <c r="R55" s="39">
        <v>26.3</v>
      </c>
      <c r="S55" s="39">
        <v>0</v>
      </c>
      <c r="T55" s="38">
        <f>SUMPRODUCT(LTA!J55:AN55,LTA!J$101:AN$101,LTA!J$104:AN$104)</f>
        <v>227.75000000000003</v>
      </c>
      <c r="U55" s="38">
        <f>SUMPRODUCT(LTA!J55:AN55,LTA!J$102:AN$102,LTA!J$104:AN$104)</f>
        <v>58.849999999999994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8.5268151055548742</v>
      </c>
      <c r="AD55">
        <f t="shared" si="1"/>
        <v>1006.5702212700254</v>
      </c>
      <c r="AE55">
        <f>'IDT-1'!C55</f>
        <v>0</v>
      </c>
      <c r="AF55" s="25"/>
      <c r="AG55">
        <f t="shared" si="2"/>
        <v>1006.5702212700254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6.1357899999999992</v>
      </c>
      <c r="E56">
        <f>GT_NG!Q56</f>
        <v>7.5919179734620021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558.21156856123753</v>
      </c>
      <c r="P56" s="37">
        <v>50.117328358208958</v>
      </c>
      <c r="Q56" s="37">
        <v>22.080000000000002</v>
      </c>
      <c r="R56" s="39">
        <v>26.3</v>
      </c>
      <c r="S56" s="39">
        <v>0</v>
      </c>
      <c r="T56" s="38">
        <f>SUMPRODUCT(LTA!J56:AN56,LTA!J$101:AN$101,LTA!J$104:AN$104)</f>
        <v>224.75000000000003</v>
      </c>
      <c r="U56" s="38">
        <f>SUMPRODUCT(LTA!J56:AN56,LTA!J$102:AN$102,LTA!J$104:AN$104)</f>
        <v>58.849999999999994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8.4207006637638298</v>
      </c>
      <c r="AD56">
        <f t="shared" si="1"/>
        <v>994.04366407002544</v>
      </c>
      <c r="AE56">
        <f>'IDT-1'!C56</f>
        <v>0</v>
      </c>
      <c r="AF56" s="25"/>
      <c r="AG56">
        <f t="shared" si="2"/>
        <v>994.04366407002544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6.1357899999999992</v>
      </c>
      <c r="E57">
        <f>GT_NG!Q57</f>
        <v>7.5919179734620021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558.21156856123753</v>
      </c>
      <c r="P57" s="37">
        <v>40.479999999999997</v>
      </c>
      <c r="Q57" s="37">
        <v>22.080000000000002</v>
      </c>
      <c r="R57" s="39">
        <v>26.3</v>
      </c>
      <c r="S57" s="39">
        <v>0</v>
      </c>
      <c r="T57" s="38">
        <f>SUMPRODUCT(LTA!J57:AN57,LTA!J$101:AN$101,LTA!J$104:AN$104)</f>
        <v>223.14000000000001</v>
      </c>
      <c r="U57" s="38">
        <f>SUMPRODUCT(LTA!J57:AN57,LTA!J$102:AN$102,LTA!J$104:AN$104)</f>
        <v>58.849999999999994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8.3262231055548739</v>
      </c>
      <c r="AD57">
        <f t="shared" si="1"/>
        <v>982.89081327002543</v>
      </c>
      <c r="AE57">
        <f>'IDT-1'!C57</f>
        <v>0</v>
      </c>
      <c r="AF57" s="25"/>
      <c r="AG57">
        <f t="shared" si="2"/>
        <v>982.89081327002543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6.1357899999999992</v>
      </c>
      <c r="E58">
        <f>GT_NG!Q58</f>
        <v>7.5919179734620021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558.21318579682793</v>
      </c>
      <c r="P58" s="37">
        <v>48.19</v>
      </c>
      <c r="Q58" s="37">
        <v>22.080000000000002</v>
      </c>
      <c r="R58" s="39">
        <v>26.3</v>
      </c>
      <c r="S58" s="39">
        <v>0</v>
      </c>
      <c r="T58" s="38">
        <f>SUMPRODUCT(LTA!J58:AN58,LTA!J$101:AN$101,LTA!J$104:AN$104)</f>
        <v>220.76000000000002</v>
      </c>
      <c r="U58" s="38">
        <f>SUMPRODUCT(LTA!J58:AN58,LTA!J$102:AN$102,LTA!J$104:AN$104)</f>
        <v>58.849999999999994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8.3710086903338343</v>
      </c>
      <c r="AD58">
        <f t="shared" si="1"/>
        <v>988.17764492083688</v>
      </c>
      <c r="AE58">
        <f>'IDT-1'!C58</f>
        <v>0</v>
      </c>
      <c r="AF58" s="25"/>
      <c r="AG58">
        <f t="shared" si="2"/>
        <v>988.17764492083688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6.1357899999999992</v>
      </c>
      <c r="E59">
        <f>GT_NG!Q59</f>
        <v>7.5919179734620021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557.41564656391085</v>
      </c>
      <c r="P59" s="37">
        <v>68.346679298450169</v>
      </c>
      <c r="Q59" s="37">
        <v>22.080000000000002</v>
      </c>
      <c r="R59" s="39">
        <v>26.3</v>
      </c>
      <c r="S59" s="39">
        <v>0</v>
      </c>
      <c r="T59" s="38">
        <f>SUMPRODUCT(LTA!J59:AN59,LTA!J$101:AN$101,LTA!J$104:AN$104)</f>
        <v>203.3</v>
      </c>
      <c r="U59" s="38">
        <f>SUMPRODUCT(LTA!J59:AN59,LTA!J$102:AN$102,LTA!J$104:AN$104)</f>
        <v>106.25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9.1409100913296513</v>
      </c>
      <c r="AD59">
        <f t="shared" si="1"/>
        <v>994.70688358537416</v>
      </c>
      <c r="AE59">
        <f>'IDT-1'!C59</f>
        <v>0</v>
      </c>
      <c r="AF59" s="25"/>
      <c r="AG59">
        <f t="shared" si="2"/>
        <v>994.70688358537416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6.1357899999999992</v>
      </c>
      <c r="E60">
        <f>GT_NG!Q60</f>
        <v>7.365082323703013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557.73569848418595</v>
      </c>
      <c r="P60" s="37">
        <v>68.346679298450169</v>
      </c>
      <c r="Q60" s="37">
        <v>22.080000000000002</v>
      </c>
      <c r="R60" s="39">
        <v>26.3</v>
      </c>
      <c r="S60" s="39">
        <v>0</v>
      </c>
      <c r="T60" s="38">
        <f>SUMPRODUCT(LTA!J60:AN60,LTA!J$101:AN$101,LTA!J$104:AN$104)</f>
        <v>195.20000000000002</v>
      </c>
      <c r="U60" s="38">
        <f>SUMPRODUCT(LTA!J60:AN60,LTA!J$102:AN$102,LTA!J$104:AN$104)</f>
        <v>106.25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8.95505689985354</v>
      </c>
      <c r="AD60">
        <f t="shared" si="1"/>
        <v>1000.8859530473663</v>
      </c>
      <c r="AE60">
        <f>'IDT-1'!C60</f>
        <v>0</v>
      </c>
      <c r="AF60" s="25"/>
      <c r="AG60">
        <f t="shared" si="2"/>
        <v>1000.8859530473663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-28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6.1357899999999992</v>
      </c>
      <c r="E61">
        <f>GT_NG!Q61</f>
        <v>7.365082323703013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558.70569848418597</v>
      </c>
      <c r="P61" s="37">
        <v>68.346679298450169</v>
      </c>
      <c r="Q61" s="37">
        <v>22.080000000000002</v>
      </c>
      <c r="R61" s="39">
        <v>26.3</v>
      </c>
      <c r="S61" s="39">
        <v>0</v>
      </c>
      <c r="T61" s="38">
        <f>SUMPRODUCT(LTA!J61:AN61,LTA!J$101:AN$101,LTA!J$104:AN$104)</f>
        <v>181.91</v>
      </c>
      <c r="U61" s="38">
        <f>SUMPRODUCT(LTA!J61:AN61,LTA!J$102:AN$102,LTA!J$104:AN$104)</f>
        <v>106.25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8.6143764835566472</v>
      </c>
      <c r="AD61">
        <f t="shared" si="1"/>
        <v>1016.9066334636633</v>
      </c>
      <c r="AE61">
        <f>'IDT-1'!C61</f>
        <v>0</v>
      </c>
      <c r="AF61" s="25"/>
      <c r="AG61">
        <f t="shared" si="2"/>
        <v>1016.9066334636633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6.1357899999999992</v>
      </c>
      <c r="E62">
        <f>GT_NG!Q62</f>
        <v>7.365082323703013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567.43871158853551</v>
      </c>
      <c r="P62" s="37">
        <v>68.346679298450169</v>
      </c>
      <c r="Q62" s="37">
        <v>22.080000000000002</v>
      </c>
      <c r="R62" s="39">
        <v>26.3</v>
      </c>
      <c r="S62" s="39">
        <v>0</v>
      </c>
      <c r="T62" s="38">
        <f>SUMPRODUCT(LTA!J62:AN62,LTA!J$101:AN$101,LTA!J$104:AN$104)</f>
        <v>172.25</v>
      </c>
      <c r="U62" s="38">
        <f>SUMPRODUCT(LTA!J62:AN62,LTA!J$102:AN$102,LTA!J$104:AN$104)</f>
        <v>106.25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8.6065897936331819</v>
      </c>
      <c r="AD62">
        <f t="shared" si="1"/>
        <v>1015.9874332579362</v>
      </c>
      <c r="AE62">
        <f>'IDT-1'!C62</f>
        <v>0</v>
      </c>
      <c r="AF62" s="25"/>
      <c r="AG62">
        <f t="shared" si="2"/>
        <v>1015.9874332579362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6.1357899999999992</v>
      </c>
      <c r="E63">
        <f>GT_NG!Q63</f>
        <v>7.365082323703013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57.597364206287466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592.07496347380334</v>
      </c>
      <c r="P63" s="37">
        <v>68.346679298450169</v>
      </c>
      <c r="Q63" s="37">
        <v>22.080000000000002</v>
      </c>
      <c r="R63" s="39">
        <v>26.3</v>
      </c>
      <c r="S63" s="39">
        <v>0</v>
      </c>
      <c r="T63" s="38">
        <f>SUMPRODUCT(LTA!J63:AN63,LTA!J$101:AN$101,LTA!J$104:AN$104)</f>
        <v>155.36000000000001</v>
      </c>
      <c r="U63" s="38">
        <f>SUMPRODUCT(LTA!J63:AN63,LTA!J$102:AN$102,LTA!J$104:AN$104)</f>
        <v>106.25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8.7486829861388475</v>
      </c>
      <c r="AD63">
        <f t="shared" si="1"/>
        <v>1032.761196316105</v>
      </c>
      <c r="AE63">
        <f>'IDT-1'!C63</f>
        <v>0</v>
      </c>
      <c r="AF63" s="25"/>
      <c r="AG63">
        <f t="shared" si="2"/>
        <v>1032.761196316105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6.1357899999999992</v>
      </c>
      <c r="E64">
        <f>GT_NG!Q64</f>
        <v>7.365082323703013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57.597364206287466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605.94496347380323</v>
      </c>
      <c r="P64" s="37">
        <v>68.346679298450169</v>
      </c>
      <c r="Q64" s="37">
        <v>22.080000000000002</v>
      </c>
      <c r="R64" s="39">
        <v>26.3</v>
      </c>
      <c r="S64" s="39">
        <v>0</v>
      </c>
      <c r="T64" s="38">
        <f>SUMPRODUCT(LTA!J64:AN64,LTA!J$101:AN$101,LTA!J$104:AN$104)</f>
        <v>141.39999999999998</v>
      </c>
      <c r="U64" s="38">
        <f>SUMPRODUCT(LTA!J64:AN64,LTA!J$102:AN$102,LTA!J$104:AN$104)</f>
        <v>106.25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8.7479269861388467</v>
      </c>
      <c r="AD64">
        <f t="shared" si="1"/>
        <v>1032.671952316105</v>
      </c>
      <c r="AE64">
        <f>'IDT-1'!C64</f>
        <v>0</v>
      </c>
      <c r="AF64" s="25"/>
      <c r="AG64">
        <f t="shared" si="2"/>
        <v>1032.671952316105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6.1357899999999992</v>
      </c>
      <c r="E65">
        <f>GT_NG!Q65</f>
        <v>7.365082323703013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57.597517776341313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620.93220626833636</v>
      </c>
      <c r="P65" s="37">
        <v>68.346679298450169</v>
      </c>
      <c r="Q65" s="37">
        <v>22.080000000000002</v>
      </c>
      <c r="R65" s="39">
        <v>26.3</v>
      </c>
      <c r="S65" s="39">
        <v>0</v>
      </c>
      <c r="T65" s="38">
        <f>SUMPRODUCT(LTA!J65:AN65,LTA!J$101:AN$101,LTA!J$104:AN$104)</f>
        <v>114.33</v>
      </c>
      <c r="U65" s="38">
        <f>SUMPRODUCT(LTA!J65:AN65,LTA!J$102:AN$102,LTA!J$104:AN$104)</f>
        <v>106.41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8.6477771156013805</v>
      </c>
      <c r="AD65">
        <f t="shared" si="1"/>
        <v>1020.8494985512297</v>
      </c>
      <c r="AE65">
        <f>'IDT-1'!C65</f>
        <v>0</v>
      </c>
      <c r="AF65" s="25"/>
      <c r="AG65">
        <f t="shared" si="2"/>
        <v>1020.8494985512297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6.1357899999999992</v>
      </c>
      <c r="E66">
        <f>GT_NG!Q66</f>
        <v>7.365082323703013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57.597517776341313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633.45966642769895</v>
      </c>
      <c r="P66" s="37">
        <v>68.346679298450169</v>
      </c>
      <c r="Q66" s="37">
        <v>22.080000000000002</v>
      </c>
      <c r="R66" s="39">
        <v>26.3</v>
      </c>
      <c r="S66" s="39">
        <v>0</v>
      </c>
      <c r="T66" s="38">
        <f>SUMPRODUCT(LTA!J66:AN66,LTA!J$101:AN$101,LTA!J$104:AN$104)</f>
        <v>104.06</v>
      </c>
      <c r="U66" s="38">
        <f>SUMPRODUCT(LTA!J66:AN66,LTA!J$102:AN$102,LTA!J$104:AN$104)</f>
        <v>106.57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8.6680837809400249</v>
      </c>
      <c r="AD66">
        <f t="shared" si="1"/>
        <v>1023.2466520452534</v>
      </c>
      <c r="AE66">
        <f>'IDT-1'!C66</f>
        <v>0</v>
      </c>
      <c r="AF66" s="25"/>
      <c r="AG66">
        <f t="shared" si="2"/>
        <v>1023.2466520452534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6.1357899999999992</v>
      </c>
      <c r="E67">
        <f>GT_NG!Q67</f>
        <v>7.365082323703013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72.597061323618703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651.87697537160557</v>
      </c>
      <c r="P67" s="37">
        <v>68.346679298450169</v>
      </c>
      <c r="Q67" s="37">
        <v>22.080000000000002</v>
      </c>
      <c r="R67" s="39">
        <v>26.3</v>
      </c>
      <c r="S67" s="39">
        <v>0</v>
      </c>
      <c r="T67" s="38">
        <f>SUMPRODUCT(LTA!J67:AN67,LTA!J$101:AN$101,LTA!J$104:AN$104)</f>
        <v>95.05</v>
      </c>
      <c r="U67" s="38">
        <f>SUMPRODUCT(LTA!J67:AN67,LTA!J$102:AN$102,LTA!J$104:AN$104)</f>
        <v>106.75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8.8746133418659685</v>
      </c>
      <c r="AD67">
        <f t="shared" si="1"/>
        <v>1047.6269749755113</v>
      </c>
      <c r="AE67">
        <f>'IDT-1'!C67</f>
        <v>0</v>
      </c>
      <c r="AF67" s="25"/>
      <c r="AG67">
        <f t="shared" si="2"/>
        <v>1047.6269749755113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6.1357899999999992</v>
      </c>
      <c r="E68">
        <f>GT_NG!Q68</f>
        <v>7.365082323703013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67.597207188597395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664.2166169999731</v>
      </c>
      <c r="P68" s="37">
        <v>68.346679298450169</v>
      </c>
      <c r="Q68" s="37">
        <v>22.080000000000002</v>
      </c>
      <c r="R68" s="39">
        <v>26.3</v>
      </c>
      <c r="S68" s="39">
        <v>0</v>
      </c>
      <c r="T68" s="38">
        <f>SUMPRODUCT(LTA!J68:AN68,LTA!J$101:AN$101,LTA!J$104:AN$104)</f>
        <v>81.210000000000008</v>
      </c>
      <c r="U68" s="38">
        <f>SUMPRODUCT(LTA!J68:AN68,LTA!J$102:AN$102,LTA!J$104:AN$104)</f>
        <v>106.91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8.8213555568100794</v>
      </c>
      <c r="AD68">
        <f t="shared" ref="AD68:AD98" si="4">SUM(B68:AB68,AI68:AV68)-AC68</f>
        <v>1041.3400202539137</v>
      </c>
      <c r="AE68">
        <f>'IDT-1'!C68</f>
        <v>0</v>
      </c>
      <c r="AF68" s="25"/>
      <c r="AG68">
        <f t="shared" ref="AG68:AG98" si="5">SUM(AD68:AF68)</f>
        <v>1041.3400202539137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6.1357899999999992</v>
      </c>
      <c r="E69">
        <f>GT_NG!Q69</f>
        <v>7.365082323703013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84.596734221192818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663.95044777574344</v>
      </c>
      <c r="P69" s="37">
        <v>68.347388031183115</v>
      </c>
      <c r="Q69" s="37">
        <v>22.08</v>
      </c>
      <c r="R69" s="39">
        <v>26.3</v>
      </c>
      <c r="S69" s="39">
        <v>0</v>
      </c>
      <c r="T69" s="38">
        <f>SUMPRODUCT(LTA!J69:AN69,LTA!J$101:AN$101,LTA!J$104:AN$104)</f>
        <v>66.31</v>
      </c>
      <c r="U69" s="38">
        <f>SUMPRODUCT(LTA!J69:AN69,LTA!J$102:AN$102,LTA!J$104:AN$104)</f>
        <v>107.07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8.8381057157553062</v>
      </c>
      <c r="AD69">
        <f t="shared" si="4"/>
        <v>1043.317336636067</v>
      </c>
      <c r="AE69">
        <f>'IDT-1'!C69</f>
        <v>0</v>
      </c>
      <c r="AF69" s="25"/>
      <c r="AG69">
        <f t="shared" si="5"/>
        <v>1043.317336636067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7.365082323703013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107.59847402942742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663.95076260608744</v>
      </c>
      <c r="P70" s="37">
        <v>68.347388031183115</v>
      </c>
      <c r="Q70" s="37">
        <v>22.08</v>
      </c>
      <c r="R70" s="39">
        <v>23.11</v>
      </c>
      <c r="S70" s="39">
        <v>0</v>
      </c>
      <c r="T70" s="38">
        <f>SUMPRODUCT(LTA!J70:AN70,LTA!J$101:AN$101,LTA!J$104:AN$104)</f>
        <v>54.64</v>
      </c>
      <c r="U70" s="38">
        <f>SUMPRODUCT(LTA!J70:AN70,LTA!J$102:AN$102,LTA!J$104:AN$104)</f>
        <v>107.07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8.9064989747193675</v>
      </c>
      <c r="AD70">
        <f t="shared" si="4"/>
        <v>1051.3909980156816</v>
      </c>
      <c r="AE70">
        <f>'IDT-1'!C70</f>
        <v>0</v>
      </c>
      <c r="AF70" s="25"/>
      <c r="AG70">
        <f t="shared" si="5"/>
        <v>1051.3909980156816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7.365082323703013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107.59847402942742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660.56418112286588</v>
      </c>
      <c r="P71" s="37">
        <v>68.347388031183115</v>
      </c>
      <c r="Q71" s="37">
        <v>22.08</v>
      </c>
      <c r="R71" s="39">
        <v>19.627343348220325</v>
      </c>
      <c r="S71" s="39">
        <v>0</v>
      </c>
      <c r="T71" s="38">
        <f>SUMPRODUCT(LTA!J71:AN71,LTA!J$101:AN$101,LTA!J$104:AN$104)</f>
        <v>45.22</v>
      </c>
      <c r="U71" s="38">
        <f>SUMPRODUCT(LTA!J71:AN71,LTA!J$102:AN$102,LTA!J$104:AN$104)</f>
        <v>92.34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8.8078893743853559</v>
      </c>
      <c r="AD71">
        <f t="shared" si="4"/>
        <v>1039.7503694810141</v>
      </c>
      <c r="AE71">
        <f>'IDT-1'!C71</f>
        <v>0</v>
      </c>
      <c r="AF71" s="25"/>
      <c r="AG71">
        <f t="shared" si="5"/>
        <v>1039.7503694810141</v>
      </c>
      <c r="AI71" s="35">
        <f>PXIL!I71</f>
        <v>0</v>
      </c>
      <c r="AJ71" s="35">
        <f>PXIL!O71</f>
        <v>0</v>
      </c>
      <c r="AK71" s="35">
        <f>RTM_IEX!I71</f>
        <v>19.28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7.365082323703013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107.59750314924088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667.99876289330587</v>
      </c>
      <c r="P72" s="37">
        <v>68.347388031183115</v>
      </c>
      <c r="Q72" s="37">
        <v>22.08</v>
      </c>
      <c r="R72" s="39">
        <v>8.9700000000000006</v>
      </c>
      <c r="S72" s="39">
        <v>0</v>
      </c>
      <c r="T72" s="38">
        <f>SUMPRODUCT(LTA!J72:AN72,LTA!J$101:AN$101,LTA!J$104:AN$104)</f>
        <v>36.869999999999997</v>
      </c>
      <c r="U72" s="38">
        <f>SUMPRODUCT(LTA!J72:AN72,LTA!J$102:AN$102,LTA!J$104:AN$104)</f>
        <v>92.34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8.8321340217384368</v>
      </c>
      <c r="AD72">
        <f t="shared" si="4"/>
        <v>1042.6123923756945</v>
      </c>
      <c r="AE72">
        <f>'IDT-1'!C72</f>
        <v>0</v>
      </c>
      <c r="AF72" s="25"/>
      <c r="AG72">
        <f t="shared" si="5"/>
        <v>1042.6123923756945</v>
      </c>
      <c r="AI72" s="35">
        <f>PXIL!I72</f>
        <v>0</v>
      </c>
      <c r="AJ72" s="35">
        <f>PXIL!O72</f>
        <v>0</v>
      </c>
      <c r="AK72" s="35">
        <f>RTM_IEX!I72</f>
        <v>19.28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14.46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7.365082323703013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107.59750314924088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681.54143399359282</v>
      </c>
      <c r="P73" s="37">
        <v>68.347388031183115</v>
      </c>
      <c r="Q73" s="37">
        <v>22.08</v>
      </c>
      <c r="R73" s="39">
        <v>1.4</v>
      </c>
      <c r="S73" s="39">
        <v>0</v>
      </c>
      <c r="T73" s="38">
        <f>SUMPRODUCT(LTA!J73:AN73,LTA!J$101:AN$101,LTA!J$104:AN$104)</f>
        <v>25.43</v>
      </c>
      <c r="U73" s="38">
        <f>SUMPRODUCT(LTA!J73:AN73,LTA!J$102:AN$102,LTA!J$104:AN$104)</f>
        <v>92.34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8.7456364589808455</v>
      </c>
      <c r="AD73">
        <f t="shared" si="4"/>
        <v>1032.4015610387389</v>
      </c>
      <c r="AE73">
        <f>'IDT-1'!C73</f>
        <v>0</v>
      </c>
      <c r="AF73" s="25"/>
      <c r="AG73">
        <f t="shared" si="5"/>
        <v>1032.4015610387389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28.91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7.365082323703013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107.59750314924088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708.12748994703486</v>
      </c>
      <c r="P74" s="37">
        <v>68.347388031183115</v>
      </c>
      <c r="Q74" s="37">
        <v>22.08</v>
      </c>
      <c r="R74" s="39">
        <v>0</v>
      </c>
      <c r="S74" s="39">
        <v>0</v>
      </c>
      <c r="T74" s="38">
        <f>SUMPRODUCT(LTA!J74:AN74,LTA!J$101:AN$101,LTA!J$104:AN$104)</f>
        <v>16.850000000000001</v>
      </c>
      <c r="U74" s="38">
        <f>SUMPRODUCT(LTA!J74:AN74,LTA!J$102:AN$102,LTA!J$104:AN$104)</f>
        <v>92.34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8.8851273289897588</v>
      </c>
      <c r="AD74">
        <f t="shared" si="4"/>
        <v>1048.8681261221723</v>
      </c>
      <c r="AE74">
        <f>'IDT-1'!C74</f>
        <v>0</v>
      </c>
      <c r="AF74" s="25"/>
      <c r="AG74">
        <f t="shared" si="5"/>
        <v>1048.8681261221723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28.91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7.4334886610748683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60.98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713.76100971400194</v>
      </c>
      <c r="P75" s="37">
        <v>68.347388031183115</v>
      </c>
      <c r="Q75" s="37">
        <v>22.08</v>
      </c>
      <c r="R75" s="39">
        <v>0</v>
      </c>
      <c r="S75" s="39">
        <v>0</v>
      </c>
      <c r="T75" s="38">
        <f>SUMPRODUCT(LTA!J75:AN75,LTA!J$101:AN$101,LTA!J$104:AN$104)</f>
        <v>14.45</v>
      </c>
      <c r="U75" s="38">
        <f>SUMPRODUCT(LTA!J75:AN75,LTA!J$102:AN$102,LTA!J$104:AN$104)</f>
        <v>92.34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-120.48</v>
      </c>
      <c r="AC75">
        <f t="shared" si="3"/>
        <v>11.185425564507218</v>
      </c>
      <c r="AD75">
        <f t="shared" si="4"/>
        <v>1078.4322508417529</v>
      </c>
      <c r="AE75">
        <f>'IDT-1'!C75</f>
        <v>0</v>
      </c>
      <c r="AF75" s="25"/>
      <c r="AG75">
        <f t="shared" si="5"/>
        <v>1078.4322508417529</v>
      </c>
      <c r="AI75" s="35">
        <f>PXIL!I75</f>
        <v>0</v>
      </c>
      <c r="AJ75" s="35">
        <f>PXIL!O75</f>
        <v>0</v>
      </c>
      <c r="AK75" s="35">
        <f>RTM_IEX!I75</f>
        <v>17.350000000000001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207.22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7.4334886610748683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60.98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717.30416545698131</v>
      </c>
      <c r="P76" s="37">
        <v>68.347388031183115</v>
      </c>
      <c r="Q76" s="37">
        <v>22.08</v>
      </c>
      <c r="R76" s="39">
        <v>0</v>
      </c>
      <c r="S76" s="39">
        <v>0</v>
      </c>
      <c r="T76" s="38">
        <f>SUMPRODUCT(LTA!J76:AN76,LTA!J$101:AN$101,LTA!J$104:AN$104)</f>
        <v>13.68</v>
      </c>
      <c r="U76" s="38">
        <f>SUMPRODUCT(LTA!J76:AN76,LTA!J$102:AN$102,LTA!J$104:AN$104)</f>
        <v>92.34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-120.48</v>
      </c>
      <c r="AC76">
        <f t="shared" si="3"/>
        <v>11.216784072748244</v>
      </c>
      <c r="AD76">
        <f t="shared" si="4"/>
        <v>1082.1340480764911</v>
      </c>
      <c r="AE76">
        <f>'IDT-1'!C76</f>
        <v>0</v>
      </c>
      <c r="AF76" s="25"/>
      <c r="AG76">
        <f t="shared" si="5"/>
        <v>1082.1340480764911</v>
      </c>
      <c r="AI76" s="35">
        <f>PXIL!I76</f>
        <v>0</v>
      </c>
      <c r="AJ76" s="35">
        <f>PXIL!O76</f>
        <v>0</v>
      </c>
      <c r="AK76" s="35">
        <f>RTM_IEX!I76</f>
        <v>23.13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202.4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7.4334886610748683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60.98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719.95346694539683</v>
      </c>
      <c r="P77" s="37">
        <v>68.347388031183115</v>
      </c>
      <c r="Q77" s="37">
        <v>22.08</v>
      </c>
      <c r="R77" s="39">
        <v>0</v>
      </c>
      <c r="S77" s="39">
        <v>0</v>
      </c>
      <c r="T77" s="38">
        <f>SUMPRODUCT(LTA!J77:AN77,LTA!J$101:AN$101,LTA!J$104:AN$104)</f>
        <v>13.4</v>
      </c>
      <c r="U77" s="38">
        <f>SUMPRODUCT(LTA!J77:AN77,LTA!J$102:AN$102,LTA!J$104:AN$104)</f>
        <v>92.34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-120.48</v>
      </c>
      <c r="AC77">
        <f t="shared" si="3"/>
        <v>11.168730205250935</v>
      </c>
      <c r="AD77">
        <f t="shared" si="4"/>
        <v>1076.4614034324038</v>
      </c>
      <c r="AE77">
        <f>'IDT-1'!C77</f>
        <v>0</v>
      </c>
      <c r="AF77" s="25"/>
      <c r="AG77">
        <f t="shared" si="5"/>
        <v>1076.4614034324038</v>
      </c>
      <c r="AI77" s="35">
        <f>PXIL!I77</f>
        <v>0</v>
      </c>
      <c r="AJ77" s="35">
        <f>PXIL!O77</f>
        <v>0</v>
      </c>
      <c r="AK77" s="35">
        <f>RTM_IEX!I77</f>
        <v>19.86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197.58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7.4334886610748683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60.98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729.49819679728159</v>
      </c>
      <c r="P78" s="37">
        <v>68.347388031183115</v>
      </c>
      <c r="Q78" s="37">
        <v>22.08</v>
      </c>
      <c r="R78" s="39">
        <v>0</v>
      </c>
      <c r="S78" s="39">
        <v>0</v>
      </c>
      <c r="T78" s="38">
        <f>SUMPRODUCT(LTA!J78:AN78,LTA!J$101:AN$101,LTA!J$104:AN$104)</f>
        <v>13.34</v>
      </c>
      <c r="U78" s="38">
        <f>SUMPRODUCT(LTA!J78:AN78,LTA!J$102:AN$102,LTA!J$104:AN$104)</f>
        <v>92.34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-120.48</v>
      </c>
      <c r="AC78">
        <f t="shared" si="3"/>
        <v>11.128029936006769</v>
      </c>
      <c r="AD78">
        <f t="shared" si="4"/>
        <v>1071.6568335535328</v>
      </c>
      <c r="AE78">
        <f>'IDT-1'!C78</f>
        <v>0</v>
      </c>
      <c r="AF78" s="25"/>
      <c r="AG78">
        <f t="shared" si="5"/>
        <v>1071.6568335535328</v>
      </c>
      <c r="AI78" s="35">
        <f>PXIL!I78</f>
        <v>0</v>
      </c>
      <c r="AJ78" s="35">
        <f>PXIL!O78</f>
        <v>0</v>
      </c>
      <c r="AK78" s="35">
        <f>RTM_IEX!I78</f>
        <v>5.53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197.58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7.6603136308805801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60.98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730.80786983914163</v>
      </c>
      <c r="P79" s="37">
        <v>68.347388031183115</v>
      </c>
      <c r="Q79" s="37">
        <v>22.08</v>
      </c>
      <c r="R79" s="39">
        <v>0</v>
      </c>
      <c r="S79" s="39">
        <v>0</v>
      </c>
      <c r="T79" s="38">
        <f>SUMPRODUCT(LTA!J79:AN79,LTA!J$101:AN$101,LTA!J$104:AN$104)</f>
        <v>13.34</v>
      </c>
      <c r="U79" s="38">
        <f>SUMPRODUCT(LTA!J79:AN79,LTA!J$102:AN$102,LTA!J$104:AN$104)</f>
        <v>92.34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-120.48</v>
      </c>
      <c r="AC79">
        <f t="shared" si="3"/>
        <v>10.973020519304761</v>
      </c>
      <c r="AD79">
        <f t="shared" si="4"/>
        <v>1053.3583409819005</v>
      </c>
      <c r="AE79">
        <f>'IDT-1'!C79</f>
        <v>0</v>
      </c>
      <c r="AF79" s="25"/>
      <c r="AG79">
        <f t="shared" si="5"/>
        <v>1053.3583409819005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183.12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7.6603136308805801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60.98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729.61108114487661</v>
      </c>
      <c r="P80" s="37">
        <v>68.347388031183115</v>
      </c>
      <c r="Q80" s="37">
        <v>22.08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92.34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-120.48</v>
      </c>
      <c r="AC80">
        <f t="shared" si="3"/>
        <v>10.857631494272933</v>
      </c>
      <c r="AD80">
        <f t="shared" si="4"/>
        <v>1039.7369413126673</v>
      </c>
      <c r="AE80">
        <f>'IDT-1'!C80</f>
        <v>0</v>
      </c>
      <c r="AF80" s="25"/>
      <c r="AG80">
        <f t="shared" si="5"/>
        <v>1039.7369413126673</v>
      </c>
      <c r="AI80" s="35">
        <f>PXIL!I80</f>
        <v>0</v>
      </c>
      <c r="AJ80" s="35">
        <f>PXIL!O80</f>
        <v>0</v>
      </c>
      <c r="AK80" s="35">
        <f>RTM_IEX!I80</f>
        <v>26.02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144.57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7.6603136308805801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60.98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731.45577531573019</v>
      </c>
      <c r="P81" s="37">
        <v>68.347388031183115</v>
      </c>
      <c r="Q81" s="37">
        <v>22.08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92.34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-120.48</v>
      </c>
      <c r="AC81">
        <f t="shared" si="3"/>
        <v>10.646326925308104</v>
      </c>
      <c r="AD81">
        <f t="shared" si="4"/>
        <v>1014.7929400524858</v>
      </c>
      <c r="AE81">
        <f>'IDT-1'!C81</f>
        <v>0</v>
      </c>
      <c r="AF81" s="25"/>
      <c r="AG81">
        <f t="shared" si="5"/>
        <v>1014.7929400524858</v>
      </c>
      <c r="AI81" s="35">
        <f>PXIL!I81</f>
        <v>0</v>
      </c>
      <c r="AJ81" s="35">
        <f>PXIL!O81</f>
        <v>0</v>
      </c>
      <c r="AK81" s="35">
        <f>RTM_IEX!I81</f>
        <v>61.67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81.92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6.1357899999999992</v>
      </c>
      <c r="E82">
        <f>GT_NG!Q82</f>
        <v>7.6603136308805801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80.280000000000015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705.068954389184</v>
      </c>
      <c r="P82" s="37">
        <v>68.347388031183115</v>
      </c>
      <c r="Q82" s="37">
        <v>22.08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92.34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-120.48</v>
      </c>
      <c r="AC82">
        <f t="shared" si="3"/>
        <v>10.433077629525116</v>
      </c>
      <c r="AD82">
        <f t="shared" si="4"/>
        <v>989.6193684217227</v>
      </c>
      <c r="AE82">
        <f>'IDT-1'!C82</f>
        <v>0</v>
      </c>
      <c r="AF82" s="25"/>
      <c r="AG82">
        <f t="shared" si="5"/>
        <v>989.6193684217227</v>
      </c>
      <c r="AI82" s="35">
        <f>PXIL!I82</f>
        <v>0</v>
      </c>
      <c r="AJ82" s="35">
        <f>PXIL!O82</f>
        <v>0</v>
      </c>
      <c r="AK82" s="35">
        <f>RTM_IEX!I82</f>
        <v>43.37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81.92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6.1357899999999992</v>
      </c>
      <c r="E83">
        <f>GT_NG!Q83</f>
        <v>7.889449003517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80.280000000000015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700.97338677974597</v>
      </c>
      <c r="P83" s="37">
        <v>68.347388031183115</v>
      </c>
      <c r="Q83" s="37">
        <v>22.08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92.34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-192.76</v>
      </c>
      <c r="AC83">
        <f t="shared" si="3"/>
        <v>11.636342879090964</v>
      </c>
      <c r="AD83">
        <f t="shared" si="4"/>
        <v>986.48967093535521</v>
      </c>
      <c r="AE83">
        <f>'IDT-1'!C83</f>
        <v>0</v>
      </c>
      <c r="AF83" s="25"/>
      <c r="AG83">
        <f t="shared" si="5"/>
        <v>986.48967093535521</v>
      </c>
      <c r="AI83" s="35">
        <f>PXIL!I83</f>
        <v>0</v>
      </c>
      <c r="AJ83" s="35">
        <f>PXIL!O83</f>
        <v>0</v>
      </c>
      <c r="AK83" s="35">
        <f>RTM_IEX!I83</f>
        <v>156.13999999999999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43.37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6.1357899999999992</v>
      </c>
      <c r="E84">
        <f>GT_NG!Q84</f>
        <v>7.889449003517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80.280000000000015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686.48222708133324</v>
      </c>
      <c r="P84" s="37">
        <v>68.347388031183115</v>
      </c>
      <c r="Q84" s="37">
        <v>22.08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92.34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-192.76</v>
      </c>
      <c r="AC84">
        <f t="shared" si="3"/>
        <v>11.482193137624296</v>
      </c>
      <c r="AD84">
        <f t="shared" si="4"/>
        <v>968.29266097840923</v>
      </c>
      <c r="AE84">
        <f>'IDT-1'!C84</f>
        <v>0</v>
      </c>
      <c r="AF84" s="25"/>
      <c r="AG84">
        <f t="shared" si="5"/>
        <v>968.29266097840923</v>
      </c>
      <c r="AI84" s="35">
        <f>PXIL!I84</f>
        <v>0</v>
      </c>
      <c r="AJ84" s="35">
        <f>PXIL!O84</f>
        <v>0</v>
      </c>
      <c r="AK84" s="35">
        <f>RTM_IEX!I84</f>
        <v>147.46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48.19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6.1357899999999992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107.59847402942742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673.87445131353024</v>
      </c>
      <c r="P85" s="37">
        <v>68.347388031183115</v>
      </c>
      <c r="Q85" s="37">
        <v>22.08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92.34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-192.76</v>
      </c>
      <c r="AC85">
        <f t="shared" si="3"/>
        <v>11.348573483856084</v>
      </c>
      <c r="AD85">
        <f t="shared" si="4"/>
        <v>952.51917899310445</v>
      </c>
      <c r="AE85">
        <f>'IDT-1'!C85</f>
        <v>0</v>
      </c>
      <c r="AF85" s="25"/>
      <c r="AG85">
        <f t="shared" si="5"/>
        <v>952.51917899310445</v>
      </c>
      <c r="AI85" s="35">
        <f>PXIL!I85</f>
        <v>0</v>
      </c>
      <c r="AJ85" s="35">
        <f>PXIL!O85</f>
        <v>0</v>
      </c>
      <c r="AK85" s="35">
        <f>RTM_IEX!I85</f>
        <v>116.62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48.19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6.1357899999999992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107.59847402942742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672.53972307499703</v>
      </c>
      <c r="P86" s="37">
        <v>68.347388031183115</v>
      </c>
      <c r="Q86" s="37">
        <v>22.08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92.34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-192.76</v>
      </c>
      <c r="AC86">
        <f t="shared" si="3"/>
        <v>11.280745766652405</v>
      </c>
      <c r="AD86">
        <f t="shared" si="4"/>
        <v>944.51227847177483</v>
      </c>
      <c r="AE86">
        <f>'IDT-1'!C86</f>
        <v>0</v>
      </c>
      <c r="AF86" s="25"/>
      <c r="AG86">
        <f t="shared" si="5"/>
        <v>944.51227847177483</v>
      </c>
      <c r="AI86" s="35">
        <f>PXIL!I86</f>
        <v>0</v>
      </c>
      <c r="AJ86" s="35">
        <f>PXIL!O86</f>
        <v>0</v>
      </c>
      <c r="AK86" s="35">
        <f>RTM_IEX!I86</f>
        <v>109.88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48.19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6.1357899999999992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107.59847402942742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683.08627221629763</v>
      </c>
      <c r="P87" s="37">
        <v>68.347388031183115</v>
      </c>
      <c r="Q87" s="37">
        <v>22.08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92.34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-192.76</v>
      </c>
      <c r="AC87">
        <f t="shared" si="3"/>
        <v>11.215448779439329</v>
      </c>
      <c r="AD87">
        <f t="shared" si="4"/>
        <v>936.80412460028856</v>
      </c>
      <c r="AE87">
        <f>'IDT-1'!C87</f>
        <v>0</v>
      </c>
      <c r="AF87" s="25"/>
      <c r="AG87">
        <f t="shared" si="5"/>
        <v>936.80412460028856</v>
      </c>
      <c r="AI87" s="35">
        <f>PXIL!I87</f>
        <v>0</v>
      </c>
      <c r="AJ87" s="35">
        <f>PXIL!O87</f>
        <v>0</v>
      </c>
      <c r="AK87" s="35">
        <f>RTM_IEX!I87</f>
        <v>101.2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38.549999999999997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6.1357899999999992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107.59847402942742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680.76435031095821</v>
      </c>
      <c r="P88" s="37">
        <v>68.347388031183115</v>
      </c>
      <c r="Q88" s="37">
        <v>22.08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92.34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-192.76</v>
      </c>
      <c r="AC88">
        <f t="shared" si="3"/>
        <v>11.24449663543448</v>
      </c>
      <c r="AD88">
        <f t="shared" si="4"/>
        <v>940.23315483895396</v>
      </c>
      <c r="AE88">
        <f>'IDT-1'!C88</f>
        <v>0</v>
      </c>
      <c r="AF88" s="25"/>
      <c r="AG88">
        <f t="shared" si="5"/>
        <v>940.23315483895396</v>
      </c>
      <c r="AI88" s="35">
        <f>PXIL!I88</f>
        <v>0</v>
      </c>
      <c r="AJ88" s="35">
        <f>PXIL!O88</f>
        <v>0</v>
      </c>
      <c r="AK88" s="35">
        <f>RTM_IEX!I88</f>
        <v>111.8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33.729999999999997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6.1357899999999992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107.59847402942742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669.93902504931384</v>
      </c>
      <c r="P89" s="37">
        <v>68.347388031183115</v>
      </c>
      <c r="Q89" s="37">
        <v>22.08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92.34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-192.76</v>
      </c>
      <c r="AC89">
        <f t="shared" si="3"/>
        <v>11.113075903236668</v>
      </c>
      <c r="AD89">
        <f t="shared" si="4"/>
        <v>924.71925030950752</v>
      </c>
      <c r="AE89">
        <f>'IDT-1'!C89</f>
        <v>0</v>
      </c>
      <c r="AF89" s="25"/>
      <c r="AG89">
        <f t="shared" si="5"/>
        <v>924.71925030950752</v>
      </c>
      <c r="AI89" s="35">
        <f>PXIL!I89</f>
        <v>0</v>
      </c>
      <c r="AJ89" s="35">
        <f>PXIL!O89</f>
        <v>0</v>
      </c>
      <c r="AK89" s="35">
        <f>RTM_IEX!I89</f>
        <v>106.98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33.729999999999997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6.1357899999999992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107.59847402942742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669.26342360003855</v>
      </c>
      <c r="P90" s="37">
        <v>68.347388031183115</v>
      </c>
      <c r="Q90" s="37">
        <v>22.08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92.34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-192.76</v>
      </c>
      <c r="AC90">
        <f t="shared" si="3"/>
        <v>11.139740851062754</v>
      </c>
      <c r="AD90">
        <f t="shared" si="4"/>
        <v>927.86698391240611</v>
      </c>
      <c r="AE90">
        <f>'IDT-1'!C90</f>
        <v>0</v>
      </c>
      <c r="AF90" s="25"/>
      <c r="AG90">
        <f t="shared" si="5"/>
        <v>927.86698391240611</v>
      </c>
      <c r="AI90" s="35">
        <f>PXIL!I90</f>
        <v>0</v>
      </c>
      <c r="AJ90" s="35">
        <f>PXIL!O90</f>
        <v>0</v>
      </c>
      <c r="AK90" s="35">
        <f>RTM_IEX!I90</f>
        <v>106.01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38.549999999999997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6.1357899999999992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107.59847402942742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666.23779206332392</v>
      </c>
      <c r="P91" s="37">
        <v>68.347388031183115</v>
      </c>
      <c r="Q91" s="37">
        <v>22.08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92.34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-223.32</v>
      </c>
      <c r="AC91">
        <f t="shared" si="3"/>
        <v>11.672832126226961</v>
      </c>
      <c r="AD91">
        <f t="shared" si="4"/>
        <v>929.41826110052739</v>
      </c>
      <c r="AE91">
        <f>'IDT-1'!C91</f>
        <v>0</v>
      </c>
      <c r="AF91" s="25"/>
      <c r="AG91">
        <f t="shared" si="5"/>
        <v>929.41826110052739</v>
      </c>
      <c r="AI91" s="35">
        <f>PXIL!I91</f>
        <v>0</v>
      </c>
      <c r="AJ91" s="35">
        <f>PXIL!O91</f>
        <v>0</v>
      </c>
      <c r="AK91" s="35">
        <f>RTM_IEX!I91</f>
        <v>107.94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72.290000000000006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6.1357899999999992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107.59847402942742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666.23779206332392</v>
      </c>
      <c r="P92" s="37">
        <v>68.347388031183115</v>
      </c>
      <c r="Q92" s="37">
        <v>22.08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92.34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-223.32</v>
      </c>
      <c r="AC92">
        <f t="shared" si="3"/>
        <v>11.713320126226961</v>
      </c>
      <c r="AD92">
        <f t="shared" si="4"/>
        <v>934.19777310052723</v>
      </c>
      <c r="AE92">
        <f>'IDT-1'!C92</f>
        <v>0</v>
      </c>
      <c r="AF92" s="25"/>
      <c r="AG92">
        <f t="shared" si="5"/>
        <v>934.19777310052723</v>
      </c>
      <c r="AI92" s="35">
        <f>PXIL!I92</f>
        <v>0</v>
      </c>
      <c r="AJ92" s="35">
        <f>PXIL!O92</f>
        <v>0</v>
      </c>
      <c r="AK92" s="35">
        <f>RTM_IEX!I92</f>
        <v>112.76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72.290000000000006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6.1357899999999992</v>
      </c>
      <c r="E93">
        <f>GT_NG!Q93</f>
        <v>8.2605926336194972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107.59847402942742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665.8121626559722</v>
      </c>
      <c r="P93" s="37">
        <v>68.347388031183115</v>
      </c>
      <c r="Q93" s="37">
        <v>22.08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92.34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-223.32</v>
      </c>
      <c r="AC93">
        <f t="shared" si="3"/>
        <v>11.897223964863924</v>
      </c>
      <c r="AD93">
        <f t="shared" si="4"/>
        <v>955.9071833853385</v>
      </c>
      <c r="AE93">
        <f>'IDT-1'!C93</f>
        <v>0</v>
      </c>
      <c r="AF93" s="25"/>
      <c r="AG93">
        <f t="shared" si="5"/>
        <v>955.9071833853385</v>
      </c>
      <c r="AI93" s="35">
        <f>PXIL!I93</f>
        <v>0</v>
      </c>
      <c r="AJ93" s="35">
        <f>PXIL!O93</f>
        <v>0</v>
      </c>
      <c r="AK93" s="35">
        <f>RTM_IEX!I93</f>
        <v>134.93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72.290000000000006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6.1357899999999992</v>
      </c>
      <c r="E94">
        <f>GT_NG!Q94</f>
        <v>8.2605926336194972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107.59847402942742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668.28811903663359</v>
      </c>
      <c r="P94" s="37">
        <v>68.347388031183115</v>
      </c>
      <c r="Q94" s="37">
        <v>22.08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92.34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-223.32</v>
      </c>
      <c r="AC94">
        <f t="shared" si="3"/>
        <v>11.942297998461481</v>
      </c>
      <c r="AD94">
        <f t="shared" si="4"/>
        <v>961.228065732402</v>
      </c>
      <c r="AE94">
        <f>'IDT-1'!C94</f>
        <v>0</v>
      </c>
      <c r="AF94" s="25"/>
      <c r="AG94">
        <f t="shared" si="5"/>
        <v>961.228065732402</v>
      </c>
      <c r="AI94" s="35">
        <f>PXIL!I94</f>
        <v>0</v>
      </c>
      <c r="AJ94" s="35">
        <f>PXIL!O94</f>
        <v>0</v>
      </c>
      <c r="AK94" s="35">
        <f>RTM_IEX!I94</f>
        <v>137.82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72.290000000000006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6.1357899999999992</v>
      </c>
      <c r="E95">
        <f>GT_NG!Q95</f>
        <v>8.2605926336194972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107.59847402942742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668.28811903663359</v>
      </c>
      <c r="P95" s="37">
        <v>68.347388031183115</v>
      </c>
      <c r="Q95" s="37">
        <v>22.08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92.34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-223.32</v>
      </c>
      <c r="AC95">
        <f t="shared" si="3"/>
        <v>11.74792199846148</v>
      </c>
      <c r="AD95">
        <f t="shared" si="4"/>
        <v>938.28244173240216</v>
      </c>
      <c r="AE95">
        <f>'IDT-1'!C95</f>
        <v>0</v>
      </c>
      <c r="AF95" s="25"/>
      <c r="AG95">
        <f t="shared" si="5"/>
        <v>938.28244173240216</v>
      </c>
      <c r="AI95" s="35">
        <f>PXIL!I95</f>
        <v>0</v>
      </c>
      <c r="AJ95" s="35">
        <f>PXIL!O95</f>
        <v>0</v>
      </c>
      <c r="AK95" s="35">
        <f>RTM_IEX!I95</f>
        <v>109.87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77.099999999999994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6.1357899999999992</v>
      </c>
      <c r="E96">
        <f>GT_NG!Q96</f>
        <v>8.2605926336194972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107.59847402942742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668.28811903663359</v>
      </c>
      <c r="P96" s="37">
        <v>68.347388031183115</v>
      </c>
      <c r="Q96" s="37">
        <v>22.08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92.34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-223.32</v>
      </c>
      <c r="AC96">
        <f t="shared" si="3"/>
        <v>11.715581998461481</v>
      </c>
      <c r="AD96">
        <f t="shared" si="4"/>
        <v>934.46478173240212</v>
      </c>
      <c r="AE96">
        <f>'IDT-1'!C96</f>
        <v>0</v>
      </c>
      <c r="AF96" s="25"/>
      <c r="AG96">
        <f t="shared" si="5"/>
        <v>934.46478173240212</v>
      </c>
      <c r="AI96" s="35">
        <f>PXIL!I96</f>
        <v>0</v>
      </c>
      <c r="AJ96" s="35">
        <f>PXIL!O96</f>
        <v>0</v>
      </c>
      <c r="AK96" s="35">
        <f>RTM_IEX!I96</f>
        <v>106.02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77.099999999999994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6.1357899999999992</v>
      </c>
      <c r="E97">
        <f>GT_NG!Q97</f>
        <v>8.2605926336194972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107.59847402942742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674.61776824215133</v>
      </c>
      <c r="P97" s="37">
        <v>68.347388031183115</v>
      </c>
      <c r="Q97" s="37">
        <v>22.08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92.34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-223.32</v>
      </c>
      <c r="AC97">
        <f t="shared" si="3"/>
        <v>11.809239051787831</v>
      </c>
      <c r="AD97">
        <f t="shared" si="4"/>
        <v>945.52077388459372</v>
      </c>
      <c r="AE97">
        <f>'IDT-1'!C97</f>
        <v>0</v>
      </c>
      <c r="AF97" s="25"/>
      <c r="AG97">
        <f t="shared" si="5"/>
        <v>945.52077388459372</v>
      </c>
      <c r="AI97" s="35">
        <f>PXIL!I97</f>
        <v>0</v>
      </c>
      <c r="AJ97" s="35">
        <f>PXIL!O97</f>
        <v>0</v>
      </c>
      <c r="AK97" s="35">
        <f>RTM_IEX!I97</f>
        <v>110.84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77.099999999999994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6.1357899999999992</v>
      </c>
      <c r="E98">
        <f>GT_NG!Q98</f>
        <v>8.2605926336194972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107.59847402942742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674.61776824215133</v>
      </c>
      <c r="P98" s="37">
        <v>68.347388031183115</v>
      </c>
      <c r="Q98" s="37">
        <v>22.08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92.34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-223.32</v>
      </c>
      <c r="AC98">
        <f t="shared" si="3"/>
        <v>11.67971105178783</v>
      </c>
      <c r="AD98">
        <f t="shared" si="4"/>
        <v>930.23030188459359</v>
      </c>
      <c r="AE98">
        <f>'IDT-1'!C98</f>
        <v>0</v>
      </c>
      <c r="AF98" s="25"/>
      <c r="AG98">
        <f t="shared" si="5"/>
        <v>930.23030188459359</v>
      </c>
      <c r="AI98" s="35">
        <f>PXIL!I98</f>
        <v>0</v>
      </c>
      <c r="AJ98" s="35">
        <f>PXIL!O98</f>
        <v>0</v>
      </c>
      <c r="AK98" s="35">
        <f>RTM_IEX!I98</f>
        <v>95.42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77.099999999999994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0.14206803500000001</v>
      </c>
      <c r="E99">
        <f t="shared" si="6"/>
        <v>0.1909173036195744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1.6365700411446091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14.810250626061267</v>
      </c>
      <c r="P99" s="37">
        <f t="shared" si="6"/>
        <v>1.5008991760858608</v>
      </c>
      <c r="Q99" s="37">
        <f t="shared" si="6"/>
        <v>0.4941271215491293</v>
      </c>
      <c r="R99" s="39">
        <f t="shared" si="6"/>
        <v>0.28271934532628784</v>
      </c>
      <c r="S99" s="39">
        <f t="shared" si="6"/>
        <v>0</v>
      </c>
      <c r="T99" s="38">
        <f t="shared" si="6"/>
        <v>1.8292975</v>
      </c>
      <c r="U99" s="38">
        <f t="shared" si="6"/>
        <v>1.9680525000000006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-1.2999999999999999E-2</v>
      </c>
      <c r="AA99" s="76">
        <f t="shared" si="6"/>
        <v>0</v>
      </c>
      <c r="AB99" s="76">
        <f t="shared" si="6"/>
        <v>-1.6419999999999995</v>
      </c>
      <c r="AC99">
        <f t="shared" si="6"/>
        <v>0.21803442171548024</v>
      </c>
      <c r="AD99">
        <f t="shared" si="6"/>
        <v>22.282869727071247</v>
      </c>
      <c r="AE99">
        <f t="shared" si="6"/>
        <v>-2.5999999999999999E-2</v>
      </c>
      <c r="AG99">
        <f t="shared" si="6"/>
        <v>22.256869727071244</v>
      </c>
      <c r="AI99">
        <f t="shared" si="6"/>
        <v>0</v>
      </c>
      <c r="AJ99">
        <f t="shared" si="6"/>
        <v>0</v>
      </c>
      <c r="AK99">
        <f t="shared" si="6"/>
        <v>0.73521500000000006</v>
      </c>
      <c r="AL99">
        <f t="shared" si="6"/>
        <v>-6.5500000000000003E-2</v>
      </c>
      <c r="AM99">
        <f t="shared" si="6"/>
        <v>0</v>
      </c>
      <c r="AN99">
        <f t="shared" si="6"/>
        <v>0</v>
      </c>
      <c r="AO99">
        <f t="shared" si="6"/>
        <v>0.63128749999999989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8.0039400000000001</v>
      </c>
      <c r="E3">
        <f>GT_NG!T3</f>
        <v>11.153517516377102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49.99929090586776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480.30578531491273</v>
      </c>
      <c r="P3" s="37">
        <v>75.127128936105166</v>
      </c>
      <c r="Q3" s="37">
        <v>26.67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358.26999999999992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133.97</v>
      </c>
      <c r="Z3" s="35">
        <f>IEX!P3</f>
        <v>0</v>
      </c>
      <c r="AA3" s="76">
        <f>STOA!J3</f>
        <v>180.38</v>
      </c>
      <c r="AB3" s="76">
        <f>-STOA!P3</f>
        <v>0</v>
      </c>
      <c r="AC3">
        <f>SUMIF(B3:AB3,"&gt;0")*$AC$2-SUMIF(B3:AB3,"&lt;0")*($AC$2/(1-$AC$2))+SUMIF(AI3:AR3,"&gt;0")*$AC$2-SUMIF(AI3:AR3,"&lt;0")*($AC$2/(1-$AC$2))</f>
        <v>11.501791264075415</v>
      </c>
      <c r="AD3">
        <f>SUM(B3:AB3,AI3:AV3)-AC3</f>
        <v>1267.3778714091875</v>
      </c>
      <c r="AE3">
        <f>'IDT-1'!F3</f>
        <v>0</v>
      </c>
      <c r="AF3" s="25"/>
      <c r="AG3">
        <f>SUM(AD3:AF3)</f>
        <v>1267.3778714091875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8.0039400000000001</v>
      </c>
      <c r="E4">
        <f>GT_NG!T4</f>
        <v>11.149266131265579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49.99929090586776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482.3357853149127</v>
      </c>
      <c r="P4" s="37">
        <v>75.127128936105166</v>
      </c>
      <c r="Q4" s="37">
        <v>26.67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359.10999999999996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117.58</v>
      </c>
      <c r="Z4" s="35">
        <f>IEX!P4</f>
        <v>0</v>
      </c>
      <c r="AA4" s="76">
        <f>STOA!J4</f>
        <v>180.38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11.388187552440478</v>
      </c>
      <c r="AD4">
        <f t="shared" ref="AD4:AD67" si="1">SUM(B4:AB4,AI4:AV4)-AC4</f>
        <v>1253.9672237357106</v>
      </c>
      <c r="AE4">
        <f>'IDT-1'!F4</f>
        <v>0</v>
      </c>
      <c r="AF4" s="25"/>
      <c r="AG4">
        <f t="shared" ref="AG4:AG67" si="2">SUM(AD4:AF4)</f>
        <v>1253.9672237357106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8.0039400000000001</v>
      </c>
      <c r="E5">
        <f>GT_NG!T5</f>
        <v>11.149266131265579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49.99929090586776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481.38545929148773</v>
      </c>
      <c r="P5" s="37">
        <v>75.127128936105166</v>
      </c>
      <c r="Q5" s="37">
        <v>26.67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358.76999999999992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104.09</v>
      </c>
      <c r="Z5" s="35">
        <f>IEX!P5</f>
        <v>0</v>
      </c>
      <c r="AA5" s="76">
        <f>STOA!J5</f>
        <v>180.38</v>
      </c>
      <c r="AB5" s="76">
        <f>-STOA!P5</f>
        <v>0</v>
      </c>
      <c r="AC5">
        <f t="shared" si="0"/>
        <v>11.475811756965934</v>
      </c>
      <c r="AD5">
        <f t="shared" si="1"/>
        <v>1214.0992735077602</v>
      </c>
      <c r="AE5">
        <f>'IDT-1'!F5</f>
        <v>0</v>
      </c>
      <c r="AF5" s="25"/>
      <c r="AG5">
        <f t="shared" si="2"/>
        <v>1214.0992735077602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8.0039400000000001</v>
      </c>
      <c r="E6">
        <f>GT_NG!T6</f>
        <v>11.149266131265579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49.99929090586776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448.6159504019343</v>
      </c>
      <c r="P6" s="37">
        <v>19.279063304668902</v>
      </c>
      <c r="Q6" s="37">
        <v>26.67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358.26999999999992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87.71</v>
      </c>
      <c r="Z6" s="35">
        <f>IEX!P6</f>
        <v>0</v>
      </c>
      <c r="AA6" s="76">
        <f>STOA!J6</f>
        <v>180.38</v>
      </c>
      <c r="AB6" s="76">
        <f>-STOA!P6</f>
        <v>0</v>
      </c>
      <c r="AC6">
        <f t="shared" si="0"/>
        <v>9.9966510902473829</v>
      </c>
      <c r="AD6">
        <f t="shared" si="1"/>
        <v>1180.0808596534889</v>
      </c>
      <c r="AE6">
        <f>'IDT-1'!F6</f>
        <v>0</v>
      </c>
      <c r="AF6" s="25"/>
      <c r="AG6">
        <f t="shared" si="2"/>
        <v>1180.0808596534889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8.0039400000000001</v>
      </c>
      <c r="E7">
        <f>GT_NG!T7</f>
        <v>11.149266131265579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49.99929090586776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446.31178461843695</v>
      </c>
      <c r="P7" s="37">
        <v>19.279063304668902</v>
      </c>
      <c r="Q7" s="37">
        <v>26.67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357.86999999999995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66.5</v>
      </c>
      <c r="Z7" s="35">
        <f>IEX!P7</f>
        <v>0</v>
      </c>
      <c r="AA7" s="76">
        <f>STOA!J7</f>
        <v>180.38</v>
      </c>
      <c r="AB7" s="76">
        <f>-STOA!P7</f>
        <v>0</v>
      </c>
      <c r="AC7">
        <f t="shared" si="0"/>
        <v>9.9651952521637899</v>
      </c>
      <c r="AD7">
        <f t="shared" si="1"/>
        <v>1136.1981497080753</v>
      </c>
      <c r="AE7">
        <f>'IDT-1'!F7</f>
        <v>0</v>
      </c>
      <c r="AF7" s="25"/>
      <c r="AG7">
        <f t="shared" si="2"/>
        <v>1136.1981497080753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8.0039400000000001</v>
      </c>
      <c r="E8">
        <f>GT_NG!T8</f>
        <v>11.149266131265579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49.99929090586776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446.31178461843695</v>
      </c>
      <c r="P8" s="37">
        <v>19.279063304668902</v>
      </c>
      <c r="Q8" s="37">
        <v>26.67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357.53999999999996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53.01</v>
      </c>
      <c r="Z8" s="35">
        <f>IEX!P8</f>
        <v>0</v>
      </c>
      <c r="AA8" s="76">
        <f>STOA!J8</f>
        <v>180.38</v>
      </c>
      <c r="AB8" s="76">
        <f>-STOA!P8</f>
        <v>0</v>
      </c>
      <c r="AC8">
        <f t="shared" si="0"/>
        <v>9.8491072521637886</v>
      </c>
      <c r="AD8">
        <f t="shared" si="1"/>
        <v>1122.4942377080752</v>
      </c>
      <c r="AE8">
        <f>'IDT-1'!F8</f>
        <v>0</v>
      </c>
      <c r="AF8" s="25"/>
      <c r="AG8">
        <f t="shared" si="2"/>
        <v>1122.4942377080752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8.0039400000000001</v>
      </c>
      <c r="E9">
        <f>GT_NG!T9</f>
        <v>11.149266131265579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49.99929090586776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442.09335984888594</v>
      </c>
      <c r="P9" s="37">
        <v>19.279063304668902</v>
      </c>
      <c r="Q9" s="37">
        <v>26.67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357.53999999999996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44.33</v>
      </c>
      <c r="Z9" s="35">
        <f>IEX!P9</f>
        <v>0</v>
      </c>
      <c r="AA9" s="76">
        <f>STOA!J9</f>
        <v>180.38</v>
      </c>
      <c r="AB9" s="76">
        <f>-STOA!P9</f>
        <v>0</v>
      </c>
      <c r="AC9">
        <f t="shared" si="0"/>
        <v>9.825472061348453</v>
      </c>
      <c r="AD9">
        <f t="shared" si="1"/>
        <v>1099.6194481293398</v>
      </c>
      <c r="AE9">
        <f>'IDT-1'!F9</f>
        <v>0</v>
      </c>
      <c r="AF9" s="25"/>
      <c r="AG9">
        <f t="shared" si="2"/>
        <v>1099.6194481293398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8.0039400000000001</v>
      </c>
      <c r="E10">
        <f>GT_NG!T10</f>
        <v>11.149266131265579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49.99929090586776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442.09335984888594</v>
      </c>
      <c r="P10" s="37">
        <v>19.279063304668902</v>
      </c>
      <c r="Q10" s="37">
        <v>26.67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357.53999999999996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30.84</v>
      </c>
      <c r="Z10" s="35">
        <f>IEX!P10</f>
        <v>0</v>
      </c>
      <c r="AA10" s="76">
        <f>STOA!J10</f>
        <v>180.38</v>
      </c>
      <c r="AB10" s="76">
        <f>-STOA!P10</f>
        <v>0</v>
      </c>
      <c r="AC10">
        <f t="shared" si="0"/>
        <v>9.7121560613484519</v>
      </c>
      <c r="AD10">
        <f t="shared" si="1"/>
        <v>1086.2427641293395</v>
      </c>
      <c r="AE10">
        <f>'IDT-1'!F10</f>
        <v>0</v>
      </c>
      <c r="AF10" s="25"/>
      <c r="AG10">
        <f t="shared" si="2"/>
        <v>1086.2427641293395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8.0039400000000001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443.31169485382566</v>
      </c>
      <c r="P11" s="37">
        <v>19.279063304668902</v>
      </c>
      <c r="Q11" s="37">
        <v>26.67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357.46999999999997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9.64</v>
      </c>
      <c r="Z11" s="35">
        <f>IEX!P11</f>
        <v>0</v>
      </c>
      <c r="AA11" s="76">
        <f>STOA!J11</f>
        <v>180.38</v>
      </c>
      <c r="AB11" s="76">
        <f>-STOA!P11</f>
        <v>0</v>
      </c>
      <c r="AC11">
        <f t="shared" si="0"/>
        <v>9.4459341356204476</v>
      </c>
      <c r="AD11">
        <f t="shared" si="1"/>
        <v>1094.9853228133743</v>
      </c>
      <c r="AE11">
        <f>'IDT-1'!F11</f>
        <v>0</v>
      </c>
      <c r="AF11" s="25"/>
      <c r="AG11">
        <f t="shared" si="2"/>
        <v>1094.9853228133743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8.0039400000000001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443.31207424281695</v>
      </c>
      <c r="P12" s="37">
        <v>19.279063304668902</v>
      </c>
      <c r="Q12" s="37">
        <v>26.67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357.46999999999997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180.38</v>
      </c>
      <c r="AB12" s="76">
        <f>-STOA!P12</f>
        <v>0</v>
      </c>
      <c r="AC12">
        <f t="shared" si="0"/>
        <v>9.4073171111124196</v>
      </c>
      <c r="AD12">
        <f t="shared" si="1"/>
        <v>1080.3843192268739</v>
      </c>
      <c r="AE12">
        <f>'IDT-1'!F12</f>
        <v>0</v>
      </c>
      <c r="AF12" s="25"/>
      <c r="AG12">
        <f t="shared" si="2"/>
        <v>1080.3843192268739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8.0039400000000001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442.29043024281691</v>
      </c>
      <c r="P13" s="37">
        <v>19.279063304668902</v>
      </c>
      <c r="Q13" s="37">
        <v>26.67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357.46999999999997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180.38</v>
      </c>
      <c r="AB13" s="76">
        <f>-STOA!P13</f>
        <v>0</v>
      </c>
      <c r="AC13">
        <f t="shared" si="0"/>
        <v>9.483446878761308</v>
      </c>
      <c r="AD13">
        <f t="shared" si="1"/>
        <v>1069.2865454592247</v>
      </c>
      <c r="AE13">
        <f>'IDT-1'!F13</f>
        <v>0</v>
      </c>
      <c r="AF13" s="25"/>
      <c r="AG13">
        <f t="shared" si="2"/>
        <v>1069.2865454592247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8.0039400000000001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434.0769831247419</v>
      </c>
      <c r="P14" s="37">
        <v>19.279063304668902</v>
      </c>
      <c r="Q14" s="37">
        <v>7.7100000000000017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357.46999999999997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180.38</v>
      </c>
      <c r="AB14" s="76">
        <f>-STOA!P14</f>
        <v>0</v>
      </c>
      <c r="AC14">
        <f t="shared" si="0"/>
        <v>9.1281225570961446</v>
      </c>
      <c r="AD14">
        <f t="shared" si="1"/>
        <v>1057.4684226628151</v>
      </c>
      <c r="AE14">
        <f>'IDT-1'!F14</f>
        <v>0</v>
      </c>
      <c r="AF14" s="25"/>
      <c r="AG14">
        <f t="shared" si="2"/>
        <v>1057.4684226628151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8.0039400000000001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433.65098654009438</v>
      </c>
      <c r="P15" s="37">
        <v>19.279063304668902</v>
      </c>
      <c r="Q15" s="37">
        <v>7.7100000000000017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357.30999999999995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180.38</v>
      </c>
      <c r="AB15" s="76">
        <f>-STOA!P15</f>
        <v>0</v>
      </c>
      <c r="AC15">
        <f t="shared" si="0"/>
        <v>9.2502675516584407</v>
      </c>
      <c r="AD15">
        <f t="shared" si="1"/>
        <v>1041.7602810836052</v>
      </c>
      <c r="AE15">
        <f>'IDT-1'!F15</f>
        <v>0</v>
      </c>
      <c r="AF15" s="25"/>
      <c r="AG15">
        <f t="shared" si="2"/>
        <v>1041.7602810836052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8.0039400000000001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433.65098654009438</v>
      </c>
      <c r="P16" s="37">
        <v>19.279063304668902</v>
      </c>
      <c r="Q16" s="37">
        <v>7.7100000000000017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357.30999999999995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180.38</v>
      </c>
      <c r="AB16" s="76">
        <f>-STOA!P16</f>
        <v>0</v>
      </c>
      <c r="AC16">
        <f t="shared" si="0"/>
        <v>9.2926233402828871</v>
      </c>
      <c r="AD16">
        <f t="shared" si="1"/>
        <v>1036.7179252949807</v>
      </c>
      <c r="AE16">
        <f>'IDT-1'!F16</f>
        <v>0</v>
      </c>
      <c r="AF16" s="25"/>
      <c r="AG16">
        <f t="shared" si="2"/>
        <v>1036.7179252949807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8.0039400000000001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433.65098654009438</v>
      </c>
      <c r="P17" s="37">
        <v>19.279063304668902</v>
      </c>
      <c r="Q17" s="37">
        <v>7.7100000000000017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357.30999999999995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180.38</v>
      </c>
      <c r="AB17" s="76">
        <f>-STOA!P17</f>
        <v>0</v>
      </c>
      <c r="AC17">
        <f t="shared" si="0"/>
        <v>9.3349791289073316</v>
      </c>
      <c r="AD17">
        <f t="shared" si="1"/>
        <v>1031.6755695063562</v>
      </c>
      <c r="AE17">
        <f>'IDT-1'!F17</f>
        <v>0</v>
      </c>
      <c r="AF17" s="25"/>
      <c r="AG17">
        <f t="shared" si="2"/>
        <v>1031.6755695063562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8.0039400000000001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433.65098654009438</v>
      </c>
      <c r="P18" s="37">
        <v>19.279063304668902</v>
      </c>
      <c r="Q18" s="37">
        <v>7.7100000000000017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357.30999999999995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180.38</v>
      </c>
      <c r="AB18" s="76">
        <f>-STOA!P18</f>
        <v>0</v>
      </c>
      <c r="AC18">
        <f t="shared" si="0"/>
        <v>9.3773349175317762</v>
      </c>
      <c r="AD18">
        <f t="shared" si="1"/>
        <v>1026.6332137177319</v>
      </c>
      <c r="AE18">
        <f>'IDT-1'!F18</f>
        <v>0</v>
      </c>
      <c r="AF18" s="25"/>
      <c r="AG18">
        <f t="shared" si="2"/>
        <v>1026.6332137177319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8.0039400000000001</v>
      </c>
      <c r="E19">
        <f>GT_NG!T19</f>
        <v>11.149266131265579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433.65098654009438</v>
      </c>
      <c r="P19" s="37">
        <v>19.279063304668902</v>
      </c>
      <c r="Q19" s="37">
        <v>7.7100000000000017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357.30999999999995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180.38</v>
      </c>
      <c r="AB19" s="76">
        <f>-STOA!P19</f>
        <v>0</v>
      </c>
      <c r="AC19">
        <f t="shared" si="0"/>
        <v>9.4196907061562225</v>
      </c>
      <c r="AD19">
        <f t="shared" si="1"/>
        <v>1021.5908579291074</v>
      </c>
      <c r="AE19">
        <f>'IDT-1'!F19</f>
        <v>0</v>
      </c>
      <c r="AF19" s="25"/>
      <c r="AG19">
        <f t="shared" si="2"/>
        <v>1021.5908579291074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8.0039400000000001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433.65098654009438</v>
      </c>
      <c r="P20" s="37">
        <v>19.279063304668902</v>
      </c>
      <c r="Q20" s="37">
        <v>7.7100000000000017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357.30999999999995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180.38</v>
      </c>
      <c r="AB20" s="76">
        <f>-STOA!P20</f>
        <v>0</v>
      </c>
      <c r="AC20">
        <f t="shared" si="0"/>
        <v>9.4620464947806671</v>
      </c>
      <c r="AD20">
        <f t="shared" si="1"/>
        <v>1016.5485021404829</v>
      </c>
      <c r="AE20">
        <f>'IDT-1'!F20</f>
        <v>0</v>
      </c>
      <c r="AF20" s="25"/>
      <c r="AG20">
        <f t="shared" si="2"/>
        <v>1016.5485021404829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8.0039400000000001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433.65098654009438</v>
      </c>
      <c r="P21" s="37">
        <v>19.279063304668902</v>
      </c>
      <c r="Q21" s="37">
        <v>7.7100000000000017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357.30999999999995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180.38</v>
      </c>
      <c r="AB21" s="76">
        <f>-STOA!P21</f>
        <v>0</v>
      </c>
      <c r="AC21">
        <f t="shared" si="0"/>
        <v>9.5891138606540043</v>
      </c>
      <c r="AD21">
        <f t="shared" si="1"/>
        <v>1001.4214347746096</v>
      </c>
      <c r="AE21">
        <f>'IDT-1'!F21</f>
        <v>0</v>
      </c>
      <c r="AF21" s="25"/>
      <c r="AG21">
        <f t="shared" si="2"/>
        <v>1001.4214347746096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11.149266131265579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436.51358352454548</v>
      </c>
      <c r="P22" s="37">
        <v>19.279063304668902</v>
      </c>
      <c r="Q22" s="37">
        <v>7.7100000000000017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357.30999999999995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180.38</v>
      </c>
      <c r="AB22" s="76">
        <f>-STOA!P22</f>
        <v>0</v>
      </c>
      <c r="AC22">
        <f t="shared" si="0"/>
        <v>9.486092309450056</v>
      </c>
      <c r="AD22">
        <f t="shared" si="1"/>
        <v>1019.3870533102646</v>
      </c>
      <c r="AE22">
        <f>'IDT-1'!F22</f>
        <v>0</v>
      </c>
      <c r="AF22" s="25"/>
      <c r="AG22">
        <f t="shared" si="2"/>
        <v>1019.3870533102646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11.149266131265579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444.16270615891335</v>
      </c>
      <c r="P23" s="37">
        <v>19.279063304668902</v>
      </c>
      <c r="Q23" s="37">
        <v>26.67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357.30999999999995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180.38</v>
      </c>
      <c r="AB23" s="76">
        <f>-STOA!P23</f>
        <v>0</v>
      </c>
      <c r="AC23">
        <f t="shared" si="0"/>
        <v>9.8790320940765266</v>
      </c>
      <c r="AD23">
        <f t="shared" si="1"/>
        <v>1025.603236160006</v>
      </c>
      <c r="AE23">
        <f>'IDT-1'!F23</f>
        <v>0</v>
      </c>
      <c r="AF23" s="25"/>
      <c r="AG23">
        <f t="shared" si="2"/>
        <v>1025.603236160006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-70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11.149266131265579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444.48793343164061</v>
      </c>
      <c r="P24" s="37">
        <v>19.279063304668902</v>
      </c>
      <c r="Q24" s="37">
        <v>26.67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357.30999999999995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180.38</v>
      </c>
      <c r="AB24" s="76">
        <f>-STOA!P24</f>
        <v>0</v>
      </c>
      <c r="AC24">
        <f t="shared" si="0"/>
        <v>9.7546966372941011</v>
      </c>
      <c r="AD24">
        <f t="shared" si="1"/>
        <v>1041.0527988895158</v>
      </c>
      <c r="AE24">
        <f>'IDT-1'!F24</f>
        <v>0</v>
      </c>
      <c r="AF24" s="25"/>
      <c r="AG24">
        <f t="shared" si="2"/>
        <v>1041.0527988895158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10.87815009692606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460.11682322005584</v>
      </c>
      <c r="P25" s="37">
        <v>19.279063304668902</v>
      </c>
      <c r="Q25" s="37">
        <v>26.67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357.30999999999995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180.38</v>
      </c>
      <c r="AB25" s="76">
        <f>-STOA!P25</f>
        <v>0</v>
      </c>
      <c r="AC25">
        <f t="shared" si="0"/>
        <v>9.9684135140772288</v>
      </c>
      <c r="AD25">
        <f t="shared" si="1"/>
        <v>1046.1968557668085</v>
      </c>
      <c r="AE25">
        <f>'IDT-1'!F25</f>
        <v>0</v>
      </c>
      <c r="AF25" s="25"/>
      <c r="AG25">
        <f t="shared" si="2"/>
        <v>1046.1968557668085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10.87815009692606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476.55812755306846</v>
      </c>
      <c r="P26" s="37">
        <v>19.279063304668902</v>
      </c>
      <c r="Q26" s="37">
        <v>26.67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357.30999999999995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180.38</v>
      </c>
      <c r="AB26" s="76">
        <f>-STOA!P26</f>
        <v>0</v>
      </c>
      <c r="AC26">
        <f t="shared" si="0"/>
        <v>10.106520470474536</v>
      </c>
      <c r="AD26">
        <f t="shared" si="1"/>
        <v>1062.5000531434237</v>
      </c>
      <c r="AE26">
        <f>'IDT-1'!F26</f>
        <v>0</v>
      </c>
      <c r="AF26" s="25"/>
      <c r="AG26">
        <f t="shared" si="2"/>
        <v>1062.5000531434237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510.72187626464898</v>
      </c>
      <c r="P27" s="37">
        <v>19.27888024160762</v>
      </c>
      <c r="Q27" s="37">
        <v>26.66651053251341</v>
      </c>
      <c r="R27" s="39">
        <v>4.95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357.22999999999996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180.29</v>
      </c>
      <c r="AB27" s="76">
        <f>-STOA!P27</f>
        <v>0</v>
      </c>
      <c r="AC27">
        <f t="shared" si="0"/>
        <v>10.656550296017727</v>
      </c>
      <c r="AD27">
        <f t="shared" si="1"/>
        <v>1077.2179855108527</v>
      </c>
      <c r="AE27">
        <f>'IDT-1'!F27</f>
        <v>0</v>
      </c>
      <c r="AF27" s="25"/>
      <c r="AG27">
        <f t="shared" si="2"/>
        <v>1077.2179855108527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529.12473633469278</v>
      </c>
      <c r="P28" s="37">
        <v>19.28</v>
      </c>
      <c r="Q28" s="37">
        <v>26.669999999999998</v>
      </c>
      <c r="R28" s="39">
        <v>11.24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357.84999999999997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180.29</v>
      </c>
      <c r="AB28" s="76">
        <f>-STOA!P28</f>
        <v>0</v>
      </c>
      <c r="AC28">
        <f t="shared" si="0"/>
        <v>10.835261249479032</v>
      </c>
      <c r="AD28">
        <f t="shared" si="1"/>
        <v>1108.3567438533141</v>
      </c>
      <c r="AE28">
        <f>'IDT-1'!F28</f>
        <v>0</v>
      </c>
      <c r="AF28" s="25"/>
      <c r="AG28">
        <f t="shared" si="2"/>
        <v>1108.3567438533141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-85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519.99931751405427</v>
      </c>
      <c r="P29" s="37">
        <v>19.279063304668902</v>
      </c>
      <c r="Q29" s="37">
        <v>26.67</v>
      </c>
      <c r="R29" s="39">
        <v>17.542487590412708</v>
      </c>
      <c r="S29" s="39">
        <v>0</v>
      </c>
      <c r="T29" s="38">
        <f>SUMPRODUCT(LTA!J29:AN29,LTA!J$101:AN$101,LTA!J$105:AN$105)</f>
        <v>5.37</v>
      </c>
      <c r="U29" s="38">
        <f>SUMPRODUCT(LTA!J29:AN29,LTA!J$102:AN$102,LTA!J$105:AN$105)</f>
        <v>362.47999999999996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180.29</v>
      </c>
      <c r="AB29" s="76">
        <f>-STOA!P29</f>
        <v>0</v>
      </c>
      <c r="AC29">
        <f t="shared" si="0"/>
        <v>10.878740758904355</v>
      </c>
      <c r="AD29">
        <f t="shared" si="1"/>
        <v>1113.489396418332</v>
      </c>
      <c r="AE29">
        <f>'IDT-1'!F29</f>
        <v>0</v>
      </c>
      <c r="AF29" s="25"/>
      <c r="AG29">
        <f t="shared" si="2"/>
        <v>1113.489396418332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0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509.42106465863685</v>
      </c>
      <c r="P30" s="37">
        <v>19.279063304668902</v>
      </c>
      <c r="Q30" s="37">
        <v>26.67</v>
      </c>
      <c r="R30" s="39">
        <v>21.56</v>
      </c>
      <c r="S30" s="39">
        <v>0</v>
      </c>
      <c r="T30" s="38">
        <f>SUMPRODUCT(LTA!J30:AN30,LTA!J$101:AN$101,LTA!J$105:AN$105)</f>
        <v>8.66</v>
      </c>
      <c r="U30" s="38">
        <f>SUMPRODUCT(LTA!J30:AN30,LTA!J$102:AN$102,LTA!J$105:AN$105)</f>
        <v>370.16999999999996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180.29</v>
      </c>
      <c r="AB30" s="76">
        <f>-STOA!P30</f>
        <v>0</v>
      </c>
      <c r="AC30">
        <f t="shared" si="0"/>
        <v>10.806273654534936</v>
      </c>
      <c r="AD30">
        <f t="shared" si="1"/>
        <v>1114.9771830768711</v>
      </c>
      <c r="AE30">
        <f>'IDT-1'!F30</f>
        <v>0</v>
      </c>
      <c r="AF30" s="25"/>
      <c r="AG30">
        <f t="shared" si="2"/>
        <v>1114.9771830768711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0</v>
      </c>
      <c r="E31">
        <f>GT_NG!T31</f>
        <v>11.206036108865536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501.05357285143532</v>
      </c>
      <c r="P31" s="37">
        <v>19.279063304668902</v>
      </c>
      <c r="Q31" s="37">
        <v>26.67</v>
      </c>
      <c r="R31" s="39">
        <v>20.84</v>
      </c>
      <c r="S31" s="39">
        <v>0</v>
      </c>
      <c r="T31" s="38">
        <f>SUMPRODUCT(LTA!J31:AN31,LTA!J$101:AN$101,LTA!J$105:AN$105)</f>
        <v>11.21</v>
      </c>
      <c r="U31" s="38">
        <f>SUMPRODUCT(LTA!J31:AN31,LTA!J$102:AN$102,LTA!J$105:AN$105)</f>
        <v>377.83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180.29</v>
      </c>
      <c r="AB31" s="76">
        <f>-STOA!P31</f>
        <v>0</v>
      </c>
      <c r="AC31">
        <f t="shared" si="0"/>
        <v>10.815702723354445</v>
      </c>
      <c r="AD31">
        <f t="shared" si="1"/>
        <v>1116.0902622008502</v>
      </c>
      <c r="AE31">
        <f>'IDT-1'!F31</f>
        <v>0</v>
      </c>
      <c r="AF31" s="25"/>
      <c r="AG31">
        <f t="shared" si="2"/>
        <v>1116.0902622008502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-80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0</v>
      </c>
      <c r="E32">
        <f>GT_NG!T32</f>
        <v>11.206036108865536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478.15988380574856</v>
      </c>
      <c r="P32" s="37">
        <v>19.279063304668902</v>
      </c>
      <c r="Q32" s="37">
        <v>26.67</v>
      </c>
      <c r="R32" s="39">
        <v>22.77749697835403</v>
      </c>
      <c r="S32" s="39">
        <v>0</v>
      </c>
      <c r="T32" s="38">
        <f>SUMPRODUCT(LTA!J32:AN32,LTA!J$101:AN$101,LTA!J$105:AN$105)</f>
        <v>17.190000000000001</v>
      </c>
      <c r="U32" s="38">
        <f>SUMPRODUCT(LTA!J32:AN32,LTA!J$102:AN$102,LTA!J$105:AN$105)</f>
        <v>386.12999999999994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180.29</v>
      </c>
      <c r="AB32" s="76">
        <f>-STOA!P32</f>
        <v>0</v>
      </c>
      <c r="AC32">
        <f t="shared" si="0"/>
        <v>10.717266921364404</v>
      </c>
      <c r="AD32">
        <f t="shared" si="1"/>
        <v>1114.5125059355075</v>
      </c>
      <c r="AE32">
        <f>'IDT-1'!F32</f>
        <v>0</v>
      </c>
      <c r="AF32" s="25"/>
      <c r="AG32">
        <f t="shared" si="2"/>
        <v>1114.5125059355075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-75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7.5225</v>
      </c>
      <c r="E33">
        <f>GT_NG!T33</f>
        <v>11.206036108865536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472.60040037163822</v>
      </c>
      <c r="P33" s="37">
        <v>19.279063304668902</v>
      </c>
      <c r="Q33" s="37">
        <v>26.67</v>
      </c>
      <c r="R33" s="39">
        <v>24.2</v>
      </c>
      <c r="S33" s="39">
        <v>0</v>
      </c>
      <c r="T33" s="38">
        <f>SUMPRODUCT(LTA!J33:AN33,LTA!J$101:AN$101,LTA!J$105:AN$105)</f>
        <v>17.98</v>
      </c>
      <c r="U33" s="38">
        <f>SUMPRODUCT(LTA!J33:AN33,LTA!J$102:AN$102,LTA!J$105:AN$105)</f>
        <v>355.22999999999996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11.57</v>
      </c>
      <c r="Z33" s="35">
        <f>IEX!P33</f>
        <v>0</v>
      </c>
      <c r="AA33" s="76">
        <f>STOA!J33</f>
        <v>180.29</v>
      </c>
      <c r="AB33" s="76">
        <f>-STOA!P33</f>
        <v>0</v>
      </c>
      <c r="AC33">
        <f t="shared" si="0"/>
        <v>10.589969285899706</v>
      </c>
      <c r="AD33">
        <f t="shared" si="1"/>
        <v>1099.485323158508</v>
      </c>
      <c r="AE33">
        <f>'IDT-1'!F33</f>
        <v>0</v>
      </c>
      <c r="AF33" s="25"/>
      <c r="AG33">
        <f t="shared" si="2"/>
        <v>1099.485323158508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-75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7.5225</v>
      </c>
      <c r="E34">
        <f>GT_NG!T34</f>
        <v>11.206036108865536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451.7699393266729</v>
      </c>
      <c r="P34" s="37">
        <v>19.279063304668902</v>
      </c>
      <c r="Q34" s="37">
        <v>7.72</v>
      </c>
      <c r="R34" s="39">
        <v>25.2</v>
      </c>
      <c r="S34" s="39">
        <v>0</v>
      </c>
      <c r="T34" s="38">
        <f>SUMPRODUCT(LTA!J34:AN34,LTA!J$101:AN$101,LTA!J$105:AN$105)</f>
        <v>21.759999999999998</v>
      </c>
      <c r="U34" s="38">
        <f>SUMPRODUCT(LTA!J34:AN34,LTA!J$102:AN$102,LTA!J$105:AN$105)</f>
        <v>327.86999999999995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12.53</v>
      </c>
      <c r="Z34" s="35">
        <f>IEX!P34</f>
        <v>0</v>
      </c>
      <c r="AA34" s="76">
        <f>STOA!J34</f>
        <v>180.29</v>
      </c>
      <c r="AB34" s="76">
        <f>-STOA!P34</f>
        <v>0</v>
      </c>
      <c r="AC34">
        <f t="shared" si="0"/>
        <v>9.5235801610042046</v>
      </c>
      <c r="AD34">
        <f t="shared" si="1"/>
        <v>1104.1512512384379</v>
      </c>
      <c r="AE34">
        <f>'IDT-1'!F34</f>
        <v>0</v>
      </c>
      <c r="AF34" s="25"/>
      <c r="AG34">
        <f t="shared" si="2"/>
        <v>1104.1512512384379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7.5225</v>
      </c>
      <c r="E35">
        <f>GT_NG!T35</f>
        <v>11.206036108865536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444.7810422437712</v>
      </c>
      <c r="P35" s="37">
        <v>19.28</v>
      </c>
      <c r="Q35" s="37">
        <v>7.72</v>
      </c>
      <c r="R35" s="39">
        <v>25.2</v>
      </c>
      <c r="S35" s="39">
        <v>0</v>
      </c>
      <c r="T35" s="38">
        <f>SUMPRODUCT(LTA!J35:AN35,LTA!J$101:AN$101,LTA!J$105:AN$105)</f>
        <v>29.72</v>
      </c>
      <c r="U35" s="38">
        <f>SUMPRODUCT(LTA!J35:AN35,LTA!J$102:AN$102,LTA!J$105:AN$105)</f>
        <v>296.27999999999997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15.42</v>
      </c>
      <c r="Z35" s="35">
        <f>IEX!P35</f>
        <v>0</v>
      </c>
      <c r="AA35" s="76">
        <f>STOA!J35</f>
        <v>180.29</v>
      </c>
      <c r="AB35" s="76">
        <f>-STOA!P35</f>
        <v>0</v>
      </c>
      <c r="AC35">
        <f t="shared" si="0"/>
        <v>9.4892857164997224</v>
      </c>
      <c r="AD35">
        <f t="shared" si="1"/>
        <v>1120.1875852953719</v>
      </c>
      <c r="AE35">
        <f>'IDT-1'!F35</f>
        <v>0</v>
      </c>
      <c r="AF35" s="25"/>
      <c r="AG35">
        <f t="shared" si="2"/>
        <v>1120.1875852953719</v>
      </c>
      <c r="AI35" s="35">
        <f>PXIL!J35</f>
        <v>0</v>
      </c>
      <c r="AJ35" s="35">
        <f>PXIL!P35</f>
        <v>0</v>
      </c>
      <c r="AK35" s="35">
        <f>RTM_IEX!J35</f>
        <v>33.729999999999997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7.5225</v>
      </c>
      <c r="E36">
        <f>GT_NG!T36</f>
        <v>11.206036108865536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452.92856419065873</v>
      </c>
      <c r="P36" s="37">
        <v>19.28</v>
      </c>
      <c r="Q36" s="37">
        <v>7.72</v>
      </c>
      <c r="R36" s="39">
        <v>25.2</v>
      </c>
      <c r="S36" s="39">
        <v>0</v>
      </c>
      <c r="T36" s="38">
        <f>SUMPRODUCT(LTA!J36:AN36,LTA!J$101:AN$101,LTA!J$105:AN$105)</f>
        <v>37.659999999999997</v>
      </c>
      <c r="U36" s="38">
        <f>SUMPRODUCT(LTA!J36:AN36,LTA!J$102:AN$102,LTA!J$105:AN$105)</f>
        <v>306.89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180.29</v>
      </c>
      <c r="AB36" s="76">
        <f>-STOA!P36</f>
        <v>0</v>
      </c>
      <c r="AC36">
        <f t="shared" si="0"/>
        <v>9.5436129008535762</v>
      </c>
      <c r="AD36">
        <f t="shared" si="1"/>
        <v>1126.6007800579057</v>
      </c>
      <c r="AE36">
        <f>'IDT-1'!F36</f>
        <v>0</v>
      </c>
      <c r="AF36" s="25"/>
      <c r="AG36">
        <f t="shared" si="2"/>
        <v>1126.6007800579057</v>
      </c>
      <c r="AI36" s="35">
        <f>PXIL!J36</f>
        <v>0</v>
      </c>
      <c r="AJ36" s="35">
        <f>PXIL!P36</f>
        <v>0</v>
      </c>
      <c r="AK36" s="35">
        <f>RTM_IEX!J36</f>
        <v>28.92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7.5225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452.7414161906587</v>
      </c>
      <c r="P37" s="37">
        <v>19.390000000000004</v>
      </c>
      <c r="Q37" s="37">
        <v>7.72</v>
      </c>
      <c r="R37" s="39">
        <v>25.2</v>
      </c>
      <c r="S37" s="39">
        <v>0</v>
      </c>
      <c r="T37" s="38">
        <f>SUMPRODUCT(LTA!J37:AN37,LTA!J$101:AN$101,LTA!J$105:AN$105)</f>
        <v>45.61</v>
      </c>
      <c r="U37" s="38">
        <f>SUMPRODUCT(LTA!J37:AN37,LTA!J$102:AN$102,LTA!J$105:AN$105)</f>
        <v>316.56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180.29</v>
      </c>
      <c r="AB37" s="76">
        <f>-STOA!P37</f>
        <v>0</v>
      </c>
      <c r="AC37">
        <f t="shared" si="0"/>
        <v>9.4475679898417368</v>
      </c>
      <c r="AD37">
        <f t="shared" si="1"/>
        <v>1115.2629069913175</v>
      </c>
      <c r="AE37">
        <f>'IDT-1'!F37</f>
        <v>0</v>
      </c>
      <c r="AF37" s="25"/>
      <c r="AG37">
        <f t="shared" si="2"/>
        <v>1115.2629069913175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7.5225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442.44633496504918</v>
      </c>
      <c r="P38" s="37">
        <v>19.390000000000004</v>
      </c>
      <c r="Q38" s="37">
        <v>7.72</v>
      </c>
      <c r="R38" s="39">
        <v>25.2</v>
      </c>
      <c r="S38" s="39">
        <v>0</v>
      </c>
      <c r="T38" s="38">
        <f>SUMPRODUCT(LTA!J38:AN38,LTA!J$101:AN$101,LTA!J$105:AN$105)</f>
        <v>53.55</v>
      </c>
      <c r="U38" s="38">
        <f>SUMPRODUCT(LTA!J38:AN38,LTA!J$102:AN$102,LTA!J$105:AN$105)</f>
        <v>325.60999999999996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180.29</v>
      </c>
      <c r="AB38" s="76">
        <f>-STOA!P38</f>
        <v>0</v>
      </c>
      <c r="AC38">
        <f t="shared" si="0"/>
        <v>9.6732284620443973</v>
      </c>
      <c r="AD38">
        <f t="shared" si="1"/>
        <v>1101.7321652935052</v>
      </c>
      <c r="AE38">
        <f>'IDT-1'!F38</f>
        <v>0</v>
      </c>
      <c r="AF38" s="25"/>
      <c r="AG38">
        <f t="shared" si="2"/>
        <v>1101.7321652935052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7.5225</v>
      </c>
      <c r="E39">
        <f>GT_NG!T39</f>
        <v>11.057878703960121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438.28498077297206</v>
      </c>
      <c r="P39" s="37">
        <v>19.28</v>
      </c>
      <c r="Q39" s="37">
        <v>7.72</v>
      </c>
      <c r="R39" s="39">
        <v>25.2</v>
      </c>
      <c r="S39" s="39">
        <v>0</v>
      </c>
      <c r="T39" s="38">
        <f>SUMPRODUCT(LTA!J39:AN39,LTA!J$101:AN$101,LTA!J$105:AN$105)</f>
        <v>61.39</v>
      </c>
      <c r="U39" s="38">
        <f>SUMPRODUCT(LTA!J39:AN39,LTA!J$102:AN$102,LTA!J$105:AN$105)</f>
        <v>334.12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180.29</v>
      </c>
      <c r="AB39" s="76">
        <f>-STOA!P39</f>
        <v>0</v>
      </c>
      <c r="AC39">
        <f t="shared" si="0"/>
        <v>9.6854742779438041</v>
      </c>
      <c r="AD39">
        <f t="shared" si="1"/>
        <v>1143.3471778582236</v>
      </c>
      <c r="AE39">
        <f>'IDT-1'!F39</f>
        <v>0</v>
      </c>
      <c r="AF39" s="25"/>
      <c r="AG39">
        <f t="shared" si="2"/>
        <v>1143.3471778582236</v>
      </c>
      <c r="AI39" s="35">
        <f>PXIL!J39</f>
        <v>0</v>
      </c>
      <c r="AJ39" s="35">
        <f>PXIL!P39</f>
        <v>0</v>
      </c>
      <c r="AK39" s="35">
        <f>RTM_IEX!J39</f>
        <v>9.64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7.5225</v>
      </c>
      <c r="E40">
        <f>GT_NG!T40</f>
        <v>11.057878703960121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436.36201730279294</v>
      </c>
      <c r="P40" s="37">
        <v>19.28</v>
      </c>
      <c r="Q40" s="37">
        <v>7.72</v>
      </c>
      <c r="R40" s="39">
        <v>25.2</v>
      </c>
      <c r="S40" s="39">
        <v>0</v>
      </c>
      <c r="T40" s="38">
        <f>SUMPRODUCT(LTA!J40:AN40,LTA!J$101:AN$101,LTA!J$105:AN$105)</f>
        <v>68.260000000000005</v>
      </c>
      <c r="U40" s="38">
        <f>SUMPRODUCT(LTA!J40:AN40,LTA!J$102:AN$102,LTA!J$105:AN$105)</f>
        <v>341.88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79.03</v>
      </c>
      <c r="Z40" s="35">
        <f>IEX!P40</f>
        <v>0</v>
      </c>
      <c r="AA40" s="76">
        <f>STOA!J40</f>
        <v>180.29</v>
      </c>
      <c r="AB40" s="76">
        <f>-STOA!P40</f>
        <v>0</v>
      </c>
      <c r="AC40">
        <f t="shared" si="0"/>
        <v>10.472277384794298</v>
      </c>
      <c r="AD40">
        <f t="shared" si="1"/>
        <v>1236.2274112811936</v>
      </c>
      <c r="AE40">
        <f>'IDT-1'!F40</f>
        <v>4.5720000000000001</v>
      </c>
      <c r="AF40" s="25"/>
      <c r="AG40">
        <f t="shared" si="2"/>
        <v>1240.7994112811934</v>
      </c>
      <c r="AI40" s="35">
        <f>PXIL!J40</f>
        <v>0</v>
      </c>
      <c r="AJ40" s="35">
        <f>PXIL!P40</f>
        <v>0</v>
      </c>
      <c r="AK40" s="35">
        <f>RTM_IEX!J40</f>
        <v>11.57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7.5225</v>
      </c>
      <c r="E41">
        <f>GT_NG!T41</f>
        <v>11.059527200227855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431.49289466842504</v>
      </c>
      <c r="P41" s="37">
        <v>19.28</v>
      </c>
      <c r="Q41" s="37">
        <v>7.7100000000000017</v>
      </c>
      <c r="R41" s="39">
        <v>25.2</v>
      </c>
      <c r="S41" s="39">
        <v>0</v>
      </c>
      <c r="T41" s="38">
        <f>SUMPRODUCT(LTA!J41:AN41,LTA!J$101:AN$101,LTA!J$105:AN$105)</f>
        <v>72.150000000000006</v>
      </c>
      <c r="U41" s="38">
        <f>SUMPRODUCT(LTA!J41:AN41,LTA!J$102:AN$102,LTA!J$105:AN$105)</f>
        <v>348.9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144.57</v>
      </c>
      <c r="Z41" s="35">
        <f>IEX!P41</f>
        <v>0</v>
      </c>
      <c r="AA41" s="76">
        <f>STOA!J41</f>
        <v>180.29</v>
      </c>
      <c r="AB41" s="76">
        <f>-STOA!P41</f>
        <v>0</v>
      </c>
      <c r="AC41">
        <f t="shared" si="0"/>
        <v>11.178738602034256</v>
      </c>
      <c r="AD41">
        <f t="shared" si="1"/>
        <v>1319.6234759258537</v>
      </c>
      <c r="AE41">
        <f>'IDT-1'!F41</f>
        <v>4.577</v>
      </c>
      <c r="AF41" s="25"/>
      <c r="AG41">
        <f t="shared" si="2"/>
        <v>1324.2004759258537</v>
      </c>
      <c r="AI41" s="35">
        <f>PXIL!J41</f>
        <v>0</v>
      </c>
      <c r="AJ41" s="35">
        <f>PXIL!P41</f>
        <v>0</v>
      </c>
      <c r="AK41" s="35">
        <f>RTM_IEX!J41</f>
        <v>24.1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7.5225</v>
      </c>
      <c r="E42">
        <f>GT_NG!T42</f>
        <v>11.059527200227855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423.77935581421451</v>
      </c>
      <c r="P42" s="37">
        <v>19.278928233920727</v>
      </c>
      <c r="Q42" s="37">
        <v>7.72</v>
      </c>
      <c r="R42" s="39">
        <v>25.2</v>
      </c>
      <c r="S42" s="39">
        <v>0</v>
      </c>
      <c r="T42" s="38">
        <f>SUMPRODUCT(LTA!J42:AN42,LTA!J$101:AN$101,LTA!J$105:AN$105)</f>
        <v>79.22</v>
      </c>
      <c r="U42" s="38">
        <f>SUMPRODUCT(LTA!J42:AN42,LTA!J$102:AN$102,LTA!J$105:AN$105)</f>
        <v>354.93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186.01</v>
      </c>
      <c r="Z42" s="35">
        <f>IEX!P42</f>
        <v>0</v>
      </c>
      <c r="AA42" s="76">
        <f>STOA!J42</f>
        <v>180.29</v>
      </c>
      <c r="AB42" s="76">
        <f>-STOA!P42</f>
        <v>0</v>
      </c>
      <c r="AC42">
        <f t="shared" si="0"/>
        <v>11.572155872823823</v>
      </c>
      <c r="AD42">
        <f t="shared" si="1"/>
        <v>1366.0654480347744</v>
      </c>
      <c r="AE42">
        <f>'IDT-1'!F42</f>
        <v>0</v>
      </c>
      <c r="AF42" s="25"/>
      <c r="AG42">
        <f t="shared" si="2"/>
        <v>1366.0654480347744</v>
      </c>
      <c r="AI42" s="35">
        <f>PXIL!J42</f>
        <v>0</v>
      </c>
      <c r="AJ42" s="35">
        <f>PXIL!P42</f>
        <v>0</v>
      </c>
      <c r="AK42" s="35">
        <f>RTM_IEX!J42</f>
        <v>24.1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7.5225</v>
      </c>
      <c r="E43">
        <f>GT_NG!T43</f>
        <v>11.059527200227855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423.77935581421451</v>
      </c>
      <c r="P43" s="37">
        <v>19.28</v>
      </c>
      <c r="Q43" s="37">
        <v>7.72</v>
      </c>
      <c r="R43" s="39">
        <v>25.2</v>
      </c>
      <c r="S43" s="39">
        <v>0</v>
      </c>
      <c r="T43" s="38">
        <f>SUMPRODUCT(LTA!J43:AN43,LTA!J$101:AN$101,LTA!J$105:AN$105)</f>
        <v>84.85</v>
      </c>
      <c r="U43" s="38">
        <f>SUMPRODUCT(LTA!J43:AN43,LTA!J$102:AN$102,LTA!J$105:AN$105)</f>
        <v>359.47999999999996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209.14</v>
      </c>
      <c r="Z43" s="35">
        <f>IEX!P43</f>
        <v>0</v>
      </c>
      <c r="AA43" s="76">
        <f>STOA!J43</f>
        <v>180.29</v>
      </c>
      <c r="AB43" s="76">
        <f>-STOA!P43</f>
        <v>0</v>
      </c>
      <c r="AC43">
        <f t="shared" si="0"/>
        <v>12.13530087565889</v>
      </c>
      <c r="AD43">
        <f t="shared" si="1"/>
        <v>1432.5433747980185</v>
      </c>
      <c r="AE43">
        <f>'IDT-1'!F43</f>
        <v>0</v>
      </c>
      <c r="AF43" s="25"/>
      <c r="AG43">
        <f t="shared" si="2"/>
        <v>1432.5433747980185</v>
      </c>
      <c r="AI43" s="35">
        <f>PXIL!J43</f>
        <v>0</v>
      </c>
      <c r="AJ43" s="35">
        <f>PXIL!P43</f>
        <v>0</v>
      </c>
      <c r="AK43" s="35">
        <f>RTM_IEX!J43</f>
        <v>57.83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7.5225</v>
      </c>
      <c r="E44">
        <f>GT_NG!T44</f>
        <v>11.059527200227855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441.15922897353136</v>
      </c>
      <c r="P44" s="37">
        <v>19.28</v>
      </c>
      <c r="Q44" s="37">
        <v>7.72</v>
      </c>
      <c r="R44" s="39">
        <v>25.2</v>
      </c>
      <c r="S44" s="39">
        <v>0</v>
      </c>
      <c r="T44" s="38">
        <f>SUMPRODUCT(LTA!J44:AN44,LTA!J$101:AN$101,LTA!J$105:AN$105)</f>
        <v>88.84</v>
      </c>
      <c r="U44" s="38">
        <f>SUMPRODUCT(LTA!J44:AN44,LTA!J$102:AN$102,LTA!J$105:AN$105)</f>
        <v>364.14999999999992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232.28</v>
      </c>
      <c r="Z44" s="35">
        <f>IEX!P44</f>
        <v>0</v>
      </c>
      <c r="AA44" s="76">
        <f>STOA!J44</f>
        <v>180.29</v>
      </c>
      <c r="AB44" s="76">
        <f>-STOA!P44</f>
        <v>0</v>
      </c>
      <c r="AC44">
        <f t="shared" si="0"/>
        <v>12.426947810197149</v>
      </c>
      <c r="AD44">
        <f t="shared" si="1"/>
        <v>1466.9716010227969</v>
      </c>
      <c r="AE44">
        <f>'IDT-1'!F44</f>
        <v>0</v>
      </c>
      <c r="AF44" s="25"/>
      <c r="AG44">
        <f t="shared" si="2"/>
        <v>1466.9716010227969</v>
      </c>
      <c r="AI44" s="35">
        <f>PXIL!J44</f>
        <v>0</v>
      </c>
      <c r="AJ44" s="35">
        <f>PXIL!P44</f>
        <v>0</v>
      </c>
      <c r="AK44" s="35">
        <f>RTM_IEX!J44</f>
        <v>43.37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7.5225</v>
      </c>
      <c r="E45">
        <f>GT_NG!T45</f>
        <v>10.443908323281063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441.15922897353136</v>
      </c>
      <c r="P45" s="37">
        <v>19.28</v>
      </c>
      <c r="Q45" s="37">
        <v>7.72</v>
      </c>
      <c r="R45" s="39">
        <v>25.2</v>
      </c>
      <c r="S45" s="39">
        <v>0</v>
      </c>
      <c r="T45" s="38">
        <f>SUMPRODUCT(LTA!J45:AN45,LTA!J$101:AN$101,LTA!J$105:AN$105)</f>
        <v>97.51</v>
      </c>
      <c r="U45" s="38">
        <f>SUMPRODUCT(LTA!J45:AN45,LTA!J$102:AN$102,LTA!J$105:AN$105)</f>
        <v>368.26999999999992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233.24</v>
      </c>
      <c r="Z45" s="35">
        <f>IEX!P45</f>
        <v>0</v>
      </c>
      <c r="AA45" s="76">
        <f>STOA!J45</f>
        <v>180.29</v>
      </c>
      <c r="AB45" s="76">
        <f>-STOA!P45</f>
        <v>0</v>
      </c>
      <c r="AC45">
        <f t="shared" si="0"/>
        <v>12.537276611630796</v>
      </c>
      <c r="AD45">
        <f t="shared" si="1"/>
        <v>1479.9956533444163</v>
      </c>
      <c r="AE45">
        <f>'IDT-1'!F45</f>
        <v>0</v>
      </c>
      <c r="AF45" s="25"/>
      <c r="AG45">
        <f t="shared" si="2"/>
        <v>1479.9956533444163</v>
      </c>
      <c r="AI45" s="35">
        <f>PXIL!J45</f>
        <v>0</v>
      </c>
      <c r="AJ45" s="35">
        <f>PXIL!P45</f>
        <v>0</v>
      </c>
      <c r="AK45" s="35">
        <f>RTM_IEX!J45</f>
        <v>43.37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7.5225</v>
      </c>
      <c r="E46">
        <f>GT_NG!T46</f>
        <v>10.443908323281063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431.04118006048787</v>
      </c>
      <c r="P46" s="37">
        <v>19.28</v>
      </c>
      <c r="Q46" s="37">
        <v>7.72</v>
      </c>
      <c r="R46" s="39">
        <v>25.2</v>
      </c>
      <c r="S46" s="39">
        <v>0</v>
      </c>
      <c r="T46" s="38">
        <f>SUMPRODUCT(LTA!J46:AN46,LTA!J$101:AN$101,LTA!J$105:AN$105)</f>
        <v>101.19</v>
      </c>
      <c r="U46" s="38">
        <f>SUMPRODUCT(LTA!J46:AN46,LTA!J$102:AN$102,LTA!J$105:AN$105)</f>
        <v>371.78999999999991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237.09</v>
      </c>
      <c r="Z46" s="35">
        <f>IEX!P46</f>
        <v>0</v>
      </c>
      <c r="AA46" s="76">
        <f>STOA!J46</f>
        <v>180.29</v>
      </c>
      <c r="AB46" s="76">
        <f>-STOA!P46</f>
        <v>0</v>
      </c>
      <c r="AC46">
        <f t="shared" si="0"/>
        <v>12.58559300076123</v>
      </c>
      <c r="AD46">
        <f t="shared" si="1"/>
        <v>1485.6992880422426</v>
      </c>
      <c r="AE46">
        <f>'IDT-1'!F46</f>
        <v>0</v>
      </c>
      <c r="AF46" s="25"/>
      <c r="AG46">
        <f t="shared" si="2"/>
        <v>1485.6992880422426</v>
      </c>
      <c r="AI46" s="35">
        <f>PXIL!J46</f>
        <v>0</v>
      </c>
      <c r="AJ46" s="35">
        <f>PXIL!P46</f>
        <v>0</v>
      </c>
      <c r="AK46" s="35">
        <f>RTM_IEX!J46</f>
        <v>48.19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7.9136699999999998</v>
      </c>
      <c r="E47">
        <f>GT_NG!T47</f>
        <v>10.443908323281063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430.05944093005309</v>
      </c>
      <c r="P47" s="37">
        <v>19.27888024160762</v>
      </c>
      <c r="Q47" s="37">
        <v>7.7100000000000017</v>
      </c>
      <c r="R47" s="39">
        <v>25.2</v>
      </c>
      <c r="S47" s="39">
        <v>0</v>
      </c>
      <c r="T47" s="38">
        <f>SUMPRODUCT(LTA!J47:AN47,LTA!J$101:AN$101,LTA!J$105:AN$105)</f>
        <v>95.93</v>
      </c>
      <c r="U47" s="38">
        <f>SUMPRODUCT(LTA!J47:AN47,LTA!J$102:AN$102,LTA!J$105:AN$105)</f>
        <v>374.53999999999996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248.66</v>
      </c>
      <c r="Z47" s="35">
        <f>IEX!P47</f>
        <v>0</v>
      </c>
      <c r="AA47" s="76">
        <f>STOA!J47</f>
        <v>180.29</v>
      </c>
      <c r="AB47" s="76">
        <f>-STOA!P47</f>
        <v>0</v>
      </c>
      <c r="AC47">
        <f t="shared" si="0"/>
        <v>12.591878814095084</v>
      </c>
      <c r="AD47">
        <f t="shared" si="1"/>
        <v>1486.4413133400817</v>
      </c>
      <c r="AE47">
        <f>'IDT-1'!F47</f>
        <v>0</v>
      </c>
      <c r="AF47" s="25"/>
      <c r="AG47">
        <f t="shared" si="2"/>
        <v>1486.4413133400817</v>
      </c>
      <c r="AI47" s="35">
        <f>PXIL!J47</f>
        <v>0</v>
      </c>
      <c r="AJ47" s="35">
        <f>PXIL!P47</f>
        <v>0</v>
      </c>
      <c r="AK47" s="35">
        <f>RTM_IEX!J47</f>
        <v>40.479999999999997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7.9136699999999998</v>
      </c>
      <c r="E48">
        <f>GT_NG!T48</f>
        <v>10.443908323281063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430.05944093005309</v>
      </c>
      <c r="P48" s="37">
        <v>19.278928233920727</v>
      </c>
      <c r="Q48" s="37">
        <v>7.7100000000000017</v>
      </c>
      <c r="R48" s="39">
        <v>25.2</v>
      </c>
      <c r="S48" s="39">
        <v>0</v>
      </c>
      <c r="T48" s="38">
        <f>SUMPRODUCT(LTA!J48:AN48,LTA!J$101:AN$101,LTA!J$105:AN$105)</f>
        <v>98.13</v>
      </c>
      <c r="U48" s="38">
        <f>SUMPRODUCT(LTA!J48:AN48,LTA!J$102:AN$102,LTA!J$105:AN$105)</f>
        <v>376.32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245.77</v>
      </c>
      <c r="Z48" s="35">
        <f>IEX!P48</f>
        <v>0</v>
      </c>
      <c r="AA48" s="76">
        <f>STOA!J48</f>
        <v>180.29</v>
      </c>
      <c r="AB48" s="76">
        <f>-STOA!P48</f>
        <v>0</v>
      </c>
      <c r="AC48">
        <f t="shared" si="0"/>
        <v>12.592971217230515</v>
      </c>
      <c r="AD48">
        <f t="shared" si="1"/>
        <v>1486.5702689292593</v>
      </c>
      <c r="AE48">
        <f>'IDT-1'!F48</f>
        <v>0</v>
      </c>
      <c r="AF48" s="25"/>
      <c r="AG48">
        <f t="shared" si="2"/>
        <v>1486.5702689292593</v>
      </c>
      <c r="AI48" s="35">
        <f>PXIL!J48</f>
        <v>0</v>
      </c>
      <c r="AJ48" s="35">
        <f>PXIL!P48</f>
        <v>0</v>
      </c>
      <c r="AK48" s="35">
        <f>RTM_IEX!J48</f>
        <v>39.520000000000003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7.9136699999999998</v>
      </c>
      <c r="E49">
        <f>GT_NG!T49</f>
        <v>10.443908323281063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428.83535055277116</v>
      </c>
      <c r="P49" s="37">
        <v>19.278998025153314</v>
      </c>
      <c r="Q49" s="37">
        <v>7.7100000000000017</v>
      </c>
      <c r="R49" s="39">
        <v>25.2</v>
      </c>
      <c r="S49" s="39">
        <v>0</v>
      </c>
      <c r="T49" s="38">
        <f>SUMPRODUCT(LTA!J49:AN49,LTA!J$101:AN$101,LTA!J$105:AN$105)</f>
        <v>99.34</v>
      </c>
      <c r="U49" s="38">
        <f>SUMPRODUCT(LTA!J49:AN49,LTA!J$102:AN$102,LTA!J$105:AN$105)</f>
        <v>377.33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250.59</v>
      </c>
      <c r="Z49" s="35">
        <f>IEX!P49</f>
        <v>0</v>
      </c>
      <c r="AA49" s="76">
        <f>STOA!J49</f>
        <v>180.29</v>
      </c>
      <c r="AB49" s="76">
        <f>-STOA!P49</f>
        <v>0</v>
      </c>
      <c r="AC49">
        <f t="shared" si="0"/>
        <v>12.917009444307698</v>
      </c>
      <c r="AD49">
        <f t="shared" si="1"/>
        <v>1524.8222101161327</v>
      </c>
      <c r="AE49">
        <f>'IDT-1'!F49</f>
        <v>0</v>
      </c>
      <c r="AF49" s="25"/>
      <c r="AG49">
        <f t="shared" si="2"/>
        <v>1524.8222101161327</v>
      </c>
      <c r="AI49" s="35">
        <f>PXIL!J49</f>
        <v>0</v>
      </c>
      <c r="AJ49" s="35">
        <f>PXIL!P49</f>
        <v>0</v>
      </c>
      <c r="AK49" s="35">
        <f>RTM_IEX!J49</f>
        <v>72.28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7.9136699999999998</v>
      </c>
      <c r="E50">
        <f>GT_NG!T50</f>
        <v>10.443908323281063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422.23006434997603</v>
      </c>
      <c r="P50" s="37">
        <v>19.28</v>
      </c>
      <c r="Q50" s="37">
        <v>7.7100000000000017</v>
      </c>
      <c r="R50" s="39">
        <v>25.2</v>
      </c>
      <c r="S50" s="39">
        <v>0</v>
      </c>
      <c r="T50" s="38">
        <f>SUMPRODUCT(LTA!J50:AN50,LTA!J$101:AN$101,LTA!J$105:AN$105)</f>
        <v>101.57</v>
      </c>
      <c r="U50" s="38">
        <f>SUMPRODUCT(LTA!J50:AN50,LTA!J$102:AN$102,LTA!J$105:AN$105)</f>
        <v>377.59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249.62</v>
      </c>
      <c r="Z50" s="35">
        <f>IEX!P50</f>
        <v>0</v>
      </c>
      <c r="AA50" s="76">
        <f>STOA!J50</f>
        <v>180.29</v>
      </c>
      <c r="AB50" s="76">
        <f>-STOA!P50</f>
        <v>0</v>
      </c>
      <c r="AC50">
        <f t="shared" si="0"/>
        <v>12.955277456792933</v>
      </c>
      <c r="AD50">
        <f t="shared" si="1"/>
        <v>1529.3396578756992</v>
      </c>
      <c r="AE50">
        <f>'IDT-1'!F50</f>
        <v>0</v>
      </c>
      <c r="AF50" s="25"/>
      <c r="AG50">
        <f t="shared" si="2"/>
        <v>1529.3396578756992</v>
      </c>
      <c r="AI50" s="35">
        <f>PXIL!J50</f>
        <v>0</v>
      </c>
      <c r="AJ50" s="35">
        <f>PXIL!P50</f>
        <v>0</v>
      </c>
      <c r="AK50" s="35">
        <f>RTM_IEX!J50</f>
        <v>81.92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7.9136699999999998</v>
      </c>
      <c r="E51">
        <f>GT_NG!T51</f>
        <v>10.443908323281063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421.01820434997603</v>
      </c>
      <c r="P51" s="37">
        <v>19.28</v>
      </c>
      <c r="Q51" s="37">
        <v>7.7100000000000017</v>
      </c>
      <c r="R51" s="39">
        <v>25.2</v>
      </c>
      <c r="S51" s="39">
        <v>0</v>
      </c>
      <c r="T51" s="38">
        <f>SUMPRODUCT(LTA!J51:AN51,LTA!J$101:AN$101,LTA!J$105:AN$105)</f>
        <v>101.71000000000001</v>
      </c>
      <c r="U51" s="38">
        <f>SUMPRODUCT(LTA!J51:AN51,LTA!J$102:AN$102,LTA!J$105:AN$105)</f>
        <v>377.82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252.52</v>
      </c>
      <c r="Z51" s="35">
        <f>IEX!P51</f>
        <v>0</v>
      </c>
      <c r="AA51" s="76">
        <f>STOA!J51</f>
        <v>180.19</v>
      </c>
      <c r="AB51" s="76">
        <f>-STOA!P51</f>
        <v>0</v>
      </c>
      <c r="AC51">
        <f t="shared" si="0"/>
        <v>13.012213832792934</v>
      </c>
      <c r="AD51">
        <f t="shared" si="1"/>
        <v>1536.0608614996993</v>
      </c>
      <c r="AE51">
        <f>'IDT-1'!F51</f>
        <v>0</v>
      </c>
      <c r="AF51" s="25"/>
      <c r="AG51">
        <f t="shared" si="2"/>
        <v>1536.0608614996993</v>
      </c>
      <c r="AI51" s="35">
        <f>PXIL!J51</f>
        <v>0</v>
      </c>
      <c r="AJ51" s="35">
        <f>PXIL!P51</f>
        <v>0</v>
      </c>
      <c r="AK51" s="35">
        <f>RTM_IEX!J51</f>
        <v>86.74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7.9136699999999998</v>
      </c>
      <c r="E52">
        <f>GT_NG!T52</f>
        <v>10.443908323281063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421.01820434997603</v>
      </c>
      <c r="P52" s="37">
        <v>19.279063304668902</v>
      </c>
      <c r="Q52" s="37">
        <v>7.7100000000000017</v>
      </c>
      <c r="R52" s="39">
        <v>25.2</v>
      </c>
      <c r="S52" s="39">
        <v>0</v>
      </c>
      <c r="T52" s="38">
        <f>SUMPRODUCT(LTA!J52:AN52,LTA!J$101:AN$101,LTA!J$105:AN$105)</f>
        <v>101.87</v>
      </c>
      <c r="U52" s="38">
        <f>SUMPRODUCT(LTA!J52:AN52,LTA!J$102:AN$102,LTA!J$105:AN$105)</f>
        <v>375.28999999999996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258.3</v>
      </c>
      <c r="Z52" s="35">
        <f>IEX!P52</f>
        <v>0</v>
      </c>
      <c r="AA52" s="76">
        <f>STOA!J52</f>
        <v>180.19</v>
      </c>
      <c r="AB52" s="76">
        <f>-STOA!P52</f>
        <v>0</v>
      </c>
      <c r="AC52">
        <f t="shared" si="0"/>
        <v>13.00850996455215</v>
      </c>
      <c r="AD52">
        <f t="shared" si="1"/>
        <v>1535.6236286726089</v>
      </c>
      <c r="AE52">
        <f>'IDT-1'!F52</f>
        <v>0</v>
      </c>
      <c r="AF52" s="25"/>
      <c r="AG52">
        <f t="shared" si="2"/>
        <v>1535.6236286726089</v>
      </c>
      <c r="AI52" s="35">
        <f>PXIL!J52</f>
        <v>0</v>
      </c>
      <c r="AJ52" s="35">
        <f>PXIL!P52</f>
        <v>0</v>
      </c>
      <c r="AK52" s="35">
        <f>RTM_IEX!J52</f>
        <v>82.89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7.9136699999999998</v>
      </c>
      <c r="E53">
        <f>GT_NG!T53</f>
        <v>10.443908323281063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421.01820434997603</v>
      </c>
      <c r="P53" s="37">
        <v>19.279063304668902</v>
      </c>
      <c r="Q53" s="37">
        <v>7.7100000000000017</v>
      </c>
      <c r="R53" s="39">
        <v>25.2</v>
      </c>
      <c r="S53" s="39">
        <v>0</v>
      </c>
      <c r="T53" s="38">
        <f>SUMPRODUCT(LTA!J53:AN53,LTA!J$101:AN$101,LTA!J$105:AN$105)</f>
        <v>102.05</v>
      </c>
      <c r="U53" s="38">
        <f>SUMPRODUCT(LTA!J53:AN53,LTA!J$102:AN$102,LTA!J$105:AN$105)</f>
        <v>371.71999999999997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257.33</v>
      </c>
      <c r="Z53" s="35">
        <f>IEX!P53</f>
        <v>0</v>
      </c>
      <c r="AA53" s="76">
        <f>STOA!J53</f>
        <v>180.19</v>
      </c>
      <c r="AB53" s="76">
        <f>-STOA!P53</f>
        <v>0</v>
      </c>
      <c r="AC53">
        <f t="shared" si="0"/>
        <v>13.08520196455215</v>
      </c>
      <c r="AD53">
        <f t="shared" si="1"/>
        <v>1544.6769366726085</v>
      </c>
      <c r="AE53">
        <f>'IDT-1'!F53</f>
        <v>0</v>
      </c>
      <c r="AF53" s="25"/>
      <c r="AG53">
        <f t="shared" si="2"/>
        <v>1544.6769366726085</v>
      </c>
      <c r="AI53" s="35">
        <f>PXIL!J53</f>
        <v>0</v>
      </c>
      <c r="AJ53" s="35">
        <f>PXIL!P53</f>
        <v>0</v>
      </c>
      <c r="AK53" s="35">
        <f>RTM_IEX!J53</f>
        <v>96.38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7.9136699999999998</v>
      </c>
      <c r="E54">
        <f>GT_NG!T54</f>
        <v>10.443908323281063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421.01820434997603</v>
      </c>
      <c r="P54" s="37">
        <v>19.279063304668902</v>
      </c>
      <c r="Q54" s="37">
        <v>7.7100000000000017</v>
      </c>
      <c r="R54" s="39">
        <v>25.2</v>
      </c>
      <c r="S54" s="39">
        <v>0</v>
      </c>
      <c r="T54" s="38">
        <f>SUMPRODUCT(LTA!J54:AN54,LTA!J$101:AN$101,LTA!J$105:AN$105)</f>
        <v>102.25</v>
      </c>
      <c r="U54" s="38">
        <f>SUMPRODUCT(LTA!J54:AN54,LTA!J$102:AN$102,LTA!J$105:AN$105)</f>
        <v>367.52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231.31</v>
      </c>
      <c r="Z54" s="35">
        <f>IEX!P54</f>
        <v>0</v>
      </c>
      <c r="AA54" s="76">
        <f>STOA!J54</f>
        <v>180.19</v>
      </c>
      <c r="AB54" s="76">
        <f>-STOA!P54</f>
        <v>0</v>
      </c>
      <c r="AC54">
        <f t="shared" si="0"/>
        <v>12.832949964552151</v>
      </c>
      <c r="AD54">
        <f t="shared" si="1"/>
        <v>1514.8991886726087</v>
      </c>
      <c r="AE54">
        <f>'IDT-1'!F54</f>
        <v>0</v>
      </c>
      <c r="AF54" s="25"/>
      <c r="AG54">
        <f t="shared" si="2"/>
        <v>1514.8991886726087</v>
      </c>
      <c r="AI54" s="35">
        <f>PXIL!J54</f>
        <v>0</v>
      </c>
      <c r="AJ54" s="35">
        <f>PXIL!P54</f>
        <v>0</v>
      </c>
      <c r="AK54" s="35">
        <f>RTM_IEX!J54</f>
        <v>96.37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7.9136699999999998</v>
      </c>
      <c r="E55">
        <f>GT_NG!T55</f>
        <v>10.443908323281063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418.71403856647868</v>
      </c>
      <c r="P55" s="37">
        <v>19.28</v>
      </c>
      <c r="Q55" s="37">
        <v>7.7100000000000017</v>
      </c>
      <c r="R55" s="39">
        <v>25.2</v>
      </c>
      <c r="S55" s="39">
        <v>0</v>
      </c>
      <c r="T55" s="38">
        <f>SUMPRODUCT(LTA!J55:AN55,LTA!J$101:AN$101,LTA!J$105:AN$105)</f>
        <v>99.16</v>
      </c>
      <c r="U55" s="38">
        <f>SUMPRODUCT(LTA!J55:AN55,LTA!J$102:AN$102,LTA!J$105:AN$105)</f>
        <v>363.42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128.19</v>
      </c>
      <c r="Z55" s="35">
        <f>IEX!P55</f>
        <v>0</v>
      </c>
      <c r="AA55" s="76">
        <f>STOA!J55</f>
        <v>180.19</v>
      </c>
      <c r="AB55" s="76">
        <f>-STOA!P55</f>
        <v>0</v>
      </c>
      <c r="AC55">
        <f t="shared" si="0"/>
        <v>11.708918840211556</v>
      </c>
      <c r="AD55">
        <f t="shared" si="1"/>
        <v>1382.2099907087834</v>
      </c>
      <c r="AE55">
        <f>'IDT-1'!F55</f>
        <v>0</v>
      </c>
      <c r="AF55" s="25"/>
      <c r="AG55">
        <f t="shared" si="2"/>
        <v>1382.2099907087834</v>
      </c>
      <c r="AI55" s="35">
        <f>PXIL!J55</f>
        <v>0</v>
      </c>
      <c r="AJ55" s="35">
        <f>PXIL!P55</f>
        <v>0</v>
      </c>
      <c r="AK55" s="35">
        <f>RTM_IEX!J55</f>
        <v>75.17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7.9136699999999998</v>
      </c>
      <c r="E56">
        <f>GT_NG!T56</f>
        <v>10.443908323281063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418.71403856647868</v>
      </c>
      <c r="P56" s="37">
        <v>19.278972281449896</v>
      </c>
      <c r="Q56" s="37">
        <v>7.7100000000000017</v>
      </c>
      <c r="R56" s="39">
        <v>25.2</v>
      </c>
      <c r="S56" s="39">
        <v>0</v>
      </c>
      <c r="T56" s="38">
        <f>SUMPRODUCT(LTA!J56:AN56,LTA!J$101:AN$101,LTA!J$105:AN$105)</f>
        <v>97.11</v>
      </c>
      <c r="U56" s="38">
        <f>SUMPRODUCT(LTA!J56:AN56,LTA!J$102:AN$102,LTA!J$105:AN$105)</f>
        <v>358.83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99.27</v>
      </c>
      <c r="Z56" s="35">
        <f>IEX!P56</f>
        <v>0</v>
      </c>
      <c r="AA56" s="76">
        <f>STOA!J56</f>
        <v>180.19</v>
      </c>
      <c r="AB56" s="76">
        <f>-STOA!P56</f>
        <v>0</v>
      </c>
      <c r="AC56">
        <f t="shared" si="0"/>
        <v>11.426418207375734</v>
      </c>
      <c r="AD56">
        <f t="shared" si="1"/>
        <v>1348.8614636230689</v>
      </c>
      <c r="AE56">
        <f>'IDT-1'!F56</f>
        <v>0</v>
      </c>
      <c r="AF56" s="25"/>
      <c r="AG56">
        <f t="shared" si="2"/>
        <v>1348.8614636230689</v>
      </c>
      <c r="AI56" s="35">
        <f>PXIL!J56</f>
        <v>0</v>
      </c>
      <c r="AJ56" s="35">
        <f>PXIL!P56</f>
        <v>0</v>
      </c>
      <c r="AK56" s="35">
        <f>RTM_IEX!J56</f>
        <v>77.099999999999994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7.9136699999999998</v>
      </c>
      <c r="E57">
        <f>GT_NG!T57</f>
        <v>10.443908323281063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421.33713694376064</v>
      </c>
      <c r="P57" s="37">
        <v>19.28</v>
      </c>
      <c r="Q57" s="37">
        <v>7.7100000000000017</v>
      </c>
      <c r="R57" s="39">
        <v>25.2</v>
      </c>
      <c r="S57" s="39">
        <v>0</v>
      </c>
      <c r="T57" s="38">
        <f>SUMPRODUCT(LTA!J57:AN57,LTA!J$101:AN$101,LTA!J$105:AN$105)</f>
        <v>95.11</v>
      </c>
      <c r="U57" s="38">
        <f>SUMPRODUCT(LTA!J57:AN57,LTA!J$102:AN$102,LTA!J$105:AN$105)</f>
        <v>344.3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135.9</v>
      </c>
      <c r="Z57" s="35">
        <f>IEX!P57</f>
        <v>0</v>
      </c>
      <c r="AA57" s="76">
        <f>STOA!J57</f>
        <v>180.19</v>
      </c>
      <c r="AB57" s="76">
        <f>-STOA!P57</f>
        <v>0</v>
      </c>
      <c r="AC57">
        <f t="shared" si="0"/>
        <v>11.827804866580724</v>
      </c>
      <c r="AD57">
        <f t="shared" si="1"/>
        <v>1396.2442030596962</v>
      </c>
      <c r="AE57">
        <f>'IDT-1'!F57</f>
        <v>0</v>
      </c>
      <c r="AF57" s="25"/>
      <c r="AG57">
        <f t="shared" si="2"/>
        <v>1396.2442030596962</v>
      </c>
      <c r="AI57" s="35">
        <f>PXIL!J57</f>
        <v>0</v>
      </c>
      <c r="AJ57" s="35">
        <f>PXIL!P57</f>
        <v>0</v>
      </c>
      <c r="AK57" s="35">
        <f>RTM_IEX!J57</f>
        <v>102.16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7.9136699999999998</v>
      </c>
      <c r="E58">
        <f>GT_NG!T58</f>
        <v>10.443908323281063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423.95058406183563</v>
      </c>
      <c r="P58" s="37">
        <v>19.28</v>
      </c>
      <c r="Q58" s="37">
        <v>7.7100000000000017</v>
      </c>
      <c r="R58" s="39">
        <v>25.2</v>
      </c>
      <c r="S58" s="39">
        <v>0</v>
      </c>
      <c r="T58" s="38">
        <f>SUMPRODUCT(LTA!J58:AN58,LTA!J$101:AN$101,LTA!J$105:AN$105)</f>
        <v>92.17</v>
      </c>
      <c r="U58" s="38">
        <f>SUMPRODUCT(LTA!J58:AN58,LTA!J$102:AN$102,LTA!J$105:AN$105)</f>
        <v>337.52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193.72</v>
      </c>
      <c r="Z58" s="35">
        <f>IEX!P58</f>
        <v>0</v>
      </c>
      <c r="AA58" s="76">
        <f>STOA!J58</f>
        <v>180.19</v>
      </c>
      <c r="AB58" s="76">
        <f>-STOA!P58</f>
        <v>0</v>
      </c>
      <c r="AC58">
        <f t="shared" si="0"/>
        <v>12.302349822372554</v>
      </c>
      <c r="AD58">
        <f t="shared" si="1"/>
        <v>1452.263105221979</v>
      </c>
      <c r="AE58">
        <f>'IDT-1'!F58</f>
        <v>0</v>
      </c>
      <c r="AF58" s="25"/>
      <c r="AG58">
        <f t="shared" si="2"/>
        <v>1452.263105221979</v>
      </c>
      <c r="AI58" s="35">
        <f>PXIL!J58</f>
        <v>0</v>
      </c>
      <c r="AJ58" s="35">
        <f>PXIL!P58</f>
        <v>0</v>
      </c>
      <c r="AK58" s="35">
        <f>RTM_IEX!J58</f>
        <v>107.94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7.9136699999999998</v>
      </c>
      <c r="E59">
        <f>GT_NG!T59</f>
        <v>10.443908323281063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423.37380487627144</v>
      </c>
      <c r="P59" s="37">
        <v>19.279063304668902</v>
      </c>
      <c r="Q59" s="37">
        <v>7.7100000000000017</v>
      </c>
      <c r="R59" s="39">
        <v>25.2</v>
      </c>
      <c r="S59" s="39">
        <v>0</v>
      </c>
      <c r="T59" s="38">
        <f>SUMPRODUCT(LTA!J59:AN59,LTA!J$101:AN$101,LTA!J$105:AN$105)</f>
        <v>87.85</v>
      </c>
      <c r="U59" s="38">
        <f>SUMPRODUCT(LTA!J59:AN59,LTA!J$102:AN$102,LTA!J$105:AN$105)</f>
        <v>331.09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239.02</v>
      </c>
      <c r="Z59" s="35">
        <f>IEX!P59</f>
        <v>0</v>
      </c>
      <c r="AA59" s="76">
        <f>STOA!J59</f>
        <v>180.19</v>
      </c>
      <c r="AB59" s="76">
        <f>-STOA!P59</f>
        <v>0</v>
      </c>
      <c r="AC59">
        <f t="shared" si="0"/>
        <v>12.717245008973034</v>
      </c>
      <c r="AD59">
        <f t="shared" si="1"/>
        <v>1501.2404941544833</v>
      </c>
      <c r="AE59">
        <f>'IDT-1'!F59</f>
        <v>0</v>
      </c>
      <c r="AF59" s="25"/>
      <c r="AG59">
        <f t="shared" si="2"/>
        <v>1501.2404941544833</v>
      </c>
      <c r="AI59" s="35">
        <f>PXIL!J59</f>
        <v>0</v>
      </c>
      <c r="AJ59" s="35">
        <f>PXIL!P59</f>
        <v>0</v>
      </c>
      <c r="AK59" s="35">
        <f>RTM_IEX!J59</f>
        <v>123.36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7.9136699999999998</v>
      </c>
      <c r="E60">
        <f>GT_NG!T60</f>
        <v>10.124479652065858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423.37378352587797</v>
      </c>
      <c r="P60" s="37">
        <v>19.279063304668902</v>
      </c>
      <c r="Q60" s="37">
        <v>7.7100000000000017</v>
      </c>
      <c r="R60" s="39">
        <v>25.2</v>
      </c>
      <c r="S60" s="39">
        <v>0</v>
      </c>
      <c r="T60" s="38">
        <f>SUMPRODUCT(LTA!J60:AN60,LTA!J$101:AN$101,LTA!J$105:AN$105)</f>
        <v>84.460000000000008</v>
      </c>
      <c r="U60" s="38">
        <f>SUMPRODUCT(LTA!J60:AN60,LTA!J$102:AN$102,LTA!J$105:AN$105)</f>
        <v>324.36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271.79000000000002</v>
      </c>
      <c r="Z60" s="35">
        <f>IEX!P60</f>
        <v>0</v>
      </c>
      <c r="AA60" s="76">
        <f>STOA!J60</f>
        <v>180.19</v>
      </c>
      <c r="AB60" s="76">
        <f>-STOA!P60</f>
        <v>0</v>
      </c>
      <c r="AC60">
        <f t="shared" si="0"/>
        <v>12.921117628791521</v>
      </c>
      <c r="AD60">
        <f t="shared" si="1"/>
        <v>1525.3071715130563</v>
      </c>
      <c r="AE60">
        <f>'IDT-1'!F60</f>
        <v>0</v>
      </c>
      <c r="AF60" s="25"/>
      <c r="AG60">
        <f t="shared" si="2"/>
        <v>1525.3071715130563</v>
      </c>
      <c r="AI60" s="35">
        <f>PXIL!J60</f>
        <v>0</v>
      </c>
      <c r="AJ60" s="35">
        <f>PXIL!P60</f>
        <v>0</v>
      </c>
      <c r="AK60" s="35">
        <f>RTM_IEX!J60</f>
        <v>125.3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7.9136699999999998</v>
      </c>
      <c r="E61">
        <f>GT_NG!T61</f>
        <v>10.124479652065858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423.37378352587785</v>
      </c>
      <c r="P61" s="37">
        <v>19.279063304668902</v>
      </c>
      <c r="Q61" s="37">
        <v>7.7100000000000017</v>
      </c>
      <c r="R61" s="39">
        <v>25.2</v>
      </c>
      <c r="S61" s="39">
        <v>0</v>
      </c>
      <c r="T61" s="38">
        <f>SUMPRODUCT(LTA!J61:AN61,LTA!J$101:AN$101,LTA!J$105:AN$105)</f>
        <v>78.92</v>
      </c>
      <c r="U61" s="38">
        <f>SUMPRODUCT(LTA!J61:AN61,LTA!J$102:AN$102,LTA!J$105:AN$105)</f>
        <v>313.03000000000003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300.70999999999998</v>
      </c>
      <c r="Z61" s="35">
        <f>IEX!P61</f>
        <v>0</v>
      </c>
      <c r="AA61" s="76">
        <f>STOA!J61</f>
        <v>180.19</v>
      </c>
      <c r="AB61" s="76">
        <f>-STOA!P61</f>
        <v>0</v>
      </c>
      <c r="AC61">
        <f t="shared" si="0"/>
        <v>12.941361628791519</v>
      </c>
      <c r="AD61">
        <f t="shared" si="1"/>
        <v>1527.6969275130562</v>
      </c>
      <c r="AE61">
        <f>'IDT-1'!F61</f>
        <v>0</v>
      </c>
      <c r="AF61" s="25"/>
      <c r="AG61">
        <f t="shared" si="2"/>
        <v>1527.6969275130562</v>
      </c>
      <c r="AI61" s="35">
        <f>PXIL!J61</f>
        <v>0</v>
      </c>
      <c r="AJ61" s="35">
        <f>PXIL!P61</f>
        <v>0</v>
      </c>
      <c r="AK61" s="35">
        <f>RTM_IEX!J61</f>
        <v>115.66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7.9136699999999998</v>
      </c>
      <c r="E62">
        <f>GT_NG!T62</f>
        <v>10.124479652065858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423.37131363758414</v>
      </c>
      <c r="P62" s="37">
        <v>19.279063304668902</v>
      </c>
      <c r="Q62" s="37">
        <v>7.7100000000000017</v>
      </c>
      <c r="R62" s="39">
        <v>25.2</v>
      </c>
      <c r="S62" s="39">
        <v>0</v>
      </c>
      <c r="T62" s="38">
        <f>SUMPRODUCT(LTA!J62:AN62,LTA!J$101:AN$101,LTA!J$105:AN$105)</f>
        <v>73.38</v>
      </c>
      <c r="U62" s="38">
        <f>SUMPRODUCT(LTA!J62:AN62,LTA!J$102:AN$102,LTA!J$105:AN$105)</f>
        <v>305.50000000000006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327.69</v>
      </c>
      <c r="Z62" s="35">
        <f>IEX!P62</f>
        <v>0</v>
      </c>
      <c r="AA62" s="76">
        <f>STOA!J62</f>
        <v>180.19</v>
      </c>
      <c r="AB62" s="76">
        <f>-STOA!P62</f>
        <v>0</v>
      </c>
      <c r="AC62">
        <f t="shared" si="0"/>
        <v>13.139076881729853</v>
      </c>
      <c r="AD62">
        <f t="shared" si="1"/>
        <v>1551.0367423718242</v>
      </c>
      <c r="AE62">
        <f>'IDT-1'!F62</f>
        <v>0</v>
      </c>
      <c r="AF62" s="25"/>
      <c r="AG62">
        <f t="shared" si="2"/>
        <v>1551.0367423718242</v>
      </c>
      <c r="AI62" s="35">
        <f>PXIL!J62</f>
        <v>0</v>
      </c>
      <c r="AJ62" s="35">
        <f>PXIL!P62</f>
        <v>0</v>
      </c>
      <c r="AK62" s="35">
        <f>RTM_IEX!J62</f>
        <v>125.29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7.9136699999999998</v>
      </c>
      <c r="E63">
        <f>GT_NG!T63</f>
        <v>10.124479652065858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55.977438337985625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427.29722245634161</v>
      </c>
      <c r="P63" s="37">
        <v>19.279063304668902</v>
      </c>
      <c r="Q63" s="37">
        <v>7.7100000000000017</v>
      </c>
      <c r="R63" s="39">
        <v>25.2</v>
      </c>
      <c r="S63" s="39">
        <v>0</v>
      </c>
      <c r="T63" s="38">
        <f>SUMPRODUCT(LTA!J63:AN63,LTA!J$101:AN$101,LTA!J$105:AN$105)</f>
        <v>64.47</v>
      </c>
      <c r="U63" s="38">
        <f>SUMPRODUCT(LTA!J63:AN63,LTA!J$102:AN$102,LTA!J$105:AN$105)</f>
        <v>298.08999999999997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351.79</v>
      </c>
      <c r="Z63" s="35">
        <f>IEX!P63</f>
        <v>0</v>
      </c>
      <c r="AA63" s="76">
        <f>STOA!J63</f>
        <v>180.29</v>
      </c>
      <c r="AB63" s="76">
        <f>-STOA!P63</f>
        <v>0</v>
      </c>
      <c r="AC63">
        <f t="shared" si="0"/>
        <v>13.629687739508919</v>
      </c>
      <c r="AD63">
        <f t="shared" si="1"/>
        <v>1608.9521860115531</v>
      </c>
      <c r="AE63">
        <f>'IDT-1'!F63</f>
        <v>0</v>
      </c>
      <c r="AF63" s="25"/>
      <c r="AG63">
        <f t="shared" si="2"/>
        <v>1608.9521860115531</v>
      </c>
      <c r="AI63" s="35">
        <f>PXIL!J63</f>
        <v>0</v>
      </c>
      <c r="AJ63" s="35">
        <f>PXIL!P63</f>
        <v>0</v>
      </c>
      <c r="AK63" s="35">
        <f>RTM_IEX!J63</f>
        <v>174.44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7.9136699999999998</v>
      </c>
      <c r="E64">
        <f>GT_NG!T64</f>
        <v>10.124479652065858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55.977438337985625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427.80722245634161</v>
      </c>
      <c r="P64" s="37">
        <v>19.279063304668902</v>
      </c>
      <c r="Q64" s="37">
        <v>7.7100000000000017</v>
      </c>
      <c r="R64" s="39">
        <v>25.2</v>
      </c>
      <c r="S64" s="39">
        <v>0</v>
      </c>
      <c r="T64" s="38">
        <f>SUMPRODUCT(LTA!J64:AN64,LTA!J$101:AN$101,LTA!J$105:AN$105)</f>
        <v>59.58</v>
      </c>
      <c r="U64" s="38">
        <f>SUMPRODUCT(LTA!J64:AN64,LTA!J$102:AN$102,LTA!J$105:AN$105)</f>
        <v>290.20999999999998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362.39</v>
      </c>
      <c r="Z64" s="35">
        <f>IEX!P64</f>
        <v>0</v>
      </c>
      <c r="AA64" s="76">
        <f>STOA!J64</f>
        <v>180.29</v>
      </c>
      <c r="AB64" s="76">
        <f>-STOA!P64</f>
        <v>0</v>
      </c>
      <c r="AC64">
        <f t="shared" si="0"/>
        <v>13.696803739508917</v>
      </c>
      <c r="AD64">
        <f t="shared" si="1"/>
        <v>1616.8750700115529</v>
      </c>
      <c r="AE64">
        <f>'IDT-1'!F64</f>
        <v>0</v>
      </c>
      <c r="AF64" s="25"/>
      <c r="AG64">
        <f t="shared" si="2"/>
        <v>1616.8750700115529</v>
      </c>
      <c r="AI64" s="35">
        <f>PXIL!J64</f>
        <v>0</v>
      </c>
      <c r="AJ64" s="35">
        <f>PXIL!P64</f>
        <v>0</v>
      </c>
      <c r="AK64" s="35">
        <f>RTM_IEX!J64</f>
        <v>184.09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7.9136699999999998</v>
      </c>
      <c r="E65">
        <f>GT_NG!T65</f>
        <v>10.124479652065858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49.997845291962939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427.80074745140189</v>
      </c>
      <c r="P65" s="37">
        <v>19.279063304668902</v>
      </c>
      <c r="Q65" s="37">
        <v>7.7100000000000017</v>
      </c>
      <c r="R65" s="39">
        <v>25.2</v>
      </c>
      <c r="S65" s="39">
        <v>0</v>
      </c>
      <c r="T65" s="38">
        <f>SUMPRODUCT(LTA!J65:AN65,LTA!J$101:AN$101,LTA!J$105:AN$105)</f>
        <v>37.68</v>
      </c>
      <c r="U65" s="38">
        <f>SUMPRODUCT(LTA!J65:AN65,LTA!J$102:AN$102,LTA!J$105:AN$105)</f>
        <v>325.16999999999996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381.66</v>
      </c>
      <c r="Z65" s="35">
        <f>IEX!P65</f>
        <v>0</v>
      </c>
      <c r="AA65" s="76">
        <f>STOA!J65</f>
        <v>180.29</v>
      </c>
      <c r="AB65" s="76">
        <f>-STOA!P65</f>
        <v>0</v>
      </c>
      <c r="AC65">
        <f t="shared" si="0"/>
        <v>13.739928767880837</v>
      </c>
      <c r="AD65">
        <f t="shared" si="1"/>
        <v>1621.9658769322186</v>
      </c>
      <c r="AE65">
        <f>'IDT-1'!F65</f>
        <v>0</v>
      </c>
      <c r="AF65" s="25"/>
      <c r="AG65">
        <f t="shared" si="2"/>
        <v>1621.9658769322186</v>
      </c>
      <c r="AI65" s="35">
        <f>PXIL!J65</f>
        <v>0</v>
      </c>
      <c r="AJ65" s="35">
        <f>PXIL!P65</f>
        <v>0</v>
      </c>
      <c r="AK65" s="35">
        <f>RTM_IEX!J65</f>
        <v>162.88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7.9136699999999998</v>
      </c>
      <c r="E66">
        <f>GT_NG!T66</f>
        <v>10.124479652065858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49.997845291962939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427.96767972231817</v>
      </c>
      <c r="P66" s="37">
        <v>19.279063304668902</v>
      </c>
      <c r="Q66" s="37">
        <v>7.7100000000000017</v>
      </c>
      <c r="R66" s="39">
        <v>25.2</v>
      </c>
      <c r="S66" s="39">
        <v>0</v>
      </c>
      <c r="T66" s="38">
        <f>SUMPRODUCT(LTA!J66:AN66,LTA!J$101:AN$101,LTA!J$105:AN$105)</f>
        <v>33.769999999999996</v>
      </c>
      <c r="U66" s="38">
        <f>SUMPRODUCT(LTA!J66:AN66,LTA!J$102:AN$102,LTA!J$105:AN$105)</f>
        <v>355.63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385.52</v>
      </c>
      <c r="Z66" s="35">
        <f>IEX!P66</f>
        <v>0</v>
      </c>
      <c r="AA66" s="76">
        <f>STOA!J66</f>
        <v>180.29</v>
      </c>
      <c r="AB66" s="76">
        <f>-STOA!P66</f>
        <v>0</v>
      </c>
      <c r="AC66">
        <f t="shared" si="0"/>
        <v>13.608190998956534</v>
      </c>
      <c r="AD66">
        <f t="shared" si="1"/>
        <v>1606.4145469720593</v>
      </c>
      <c r="AE66">
        <f>'IDT-1'!F66</f>
        <v>0</v>
      </c>
      <c r="AF66" s="25"/>
      <c r="AG66">
        <f t="shared" si="2"/>
        <v>1606.4145469720593</v>
      </c>
      <c r="AI66" s="35">
        <f>PXIL!J66</f>
        <v>0</v>
      </c>
      <c r="AJ66" s="35">
        <f>PXIL!P66</f>
        <v>0</v>
      </c>
      <c r="AK66" s="35">
        <f>RTM_IEX!J66</f>
        <v>116.62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7.9136699999999998</v>
      </c>
      <c r="E67">
        <f>GT_NG!T67</f>
        <v>10.124479652065858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49.9979761181947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429.65201404121996</v>
      </c>
      <c r="P67" s="37">
        <v>19.279063304668902</v>
      </c>
      <c r="Q67" s="37">
        <v>7.7100000000000017</v>
      </c>
      <c r="R67" s="39">
        <v>25.2</v>
      </c>
      <c r="S67" s="39">
        <v>0</v>
      </c>
      <c r="T67" s="38">
        <f>SUMPRODUCT(LTA!J67:AN67,LTA!J$101:AN$101,LTA!J$105:AN$105)</f>
        <v>29.81</v>
      </c>
      <c r="U67" s="38">
        <f>SUMPRODUCT(LTA!J67:AN67,LTA!J$102:AN$102,LTA!J$105:AN$105)</f>
        <v>388.81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399.01</v>
      </c>
      <c r="Z67" s="35">
        <f>IEX!P67</f>
        <v>0</v>
      </c>
      <c r="AA67" s="76">
        <f>STOA!J67</f>
        <v>180.29</v>
      </c>
      <c r="AB67" s="76">
        <f>-STOA!P67</f>
        <v>0</v>
      </c>
      <c r="AC67">
        <f t="shared" si="0"/>
        <v>13.527672506175653</v>
      </c>
      <c r="AD67">
        <f t="shared" si="1"/>
        <v>1596.9095306099739</v>
      </c>
      <c r="AE67">
        <f>'IDT-1'!F67</f>
        <v>0</v>
      </c>
      <c r="AF67" s="25"/>
      <c r="AG67">
        <f t="shared" si="2"/>
        <v>1596.9095306099739</v>
      </c>
      <c r="AI67" s="35">
        <f>PXIL!J67</f>
        <v>0</v>
      </c>
      <c r="AJ67" s="35">
        <f>PXIL!P67</f>
        <v>0</v>
      </c>
      <c r="AK67" s="35">
        <f>RTM_IEX!J67</f>
        <v>62.64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7.9136699999999998</v>
      </c>
      <c r="E68">
        <f>GT_NG!T68</f>
        <v>10.124479652065858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49.997934311092749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513.77411939673004</v>
      </c>
      <c r="P68" s="37">
        <v>19.279063304668902</v>
      </c>
      <c r="Q68" s="37">
        <v>7.7100000000000017</v>
      </c>
      <c r="R68" s="39">
        <v>25.2</v>
      </c>
      <c r="S68" s="39">
        <v>0</v>
      </c>
      <c r="T68" s="38">
        <f>SUMPRODUCT(LTA!J68:AN68,LTA!J$101:AN$101,LTA!J$105:AN$105)</f>
        <v>22.83</v>
      </c>
      <c r="U68" s="38">
        <f>SUMPRODUCT(LTA!J68:AN68,LTA!J$102:AN$102,LTA!J$105:AN$105)</f>
        <v>380.76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404.8</v>
      </c>
      <c r="Z68" s="35">
        <f>IEX!P68</f>
        <v>0</v>
      </c>
      <c r="AA68" s="76">
        <f>STOA!J68</f>
        <v>180.29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13.74910204813073</v>
      </c>
      <c r="AD68">
        <f t="shared" ref="AD68:AD98" si="4">SUM(B68:AB68,AI68:AV68)-AC68</f>
        <v>1594.930164616427</v>
      </c>
      <c r="AE68">
        <f>'IDT-1'!F68</f>
        <v>0</v>
      </c>
      <c r="AF68" s="25"/>
      <c r="AG68">
        <f t="shared" ref="AG68:AG98" si="5">SUM(AD68:AF68)</f>
        <v>1594.930164616427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-14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7.9136699999999998</v>
      </c>
      <c r="E69">
        <f>GT_NG!T69</f>
        <v>10.124479652065858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49.998069870681334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612.81661342257439</v>
      </c>
      <c r="P69" s="37">
        <v>75.127128936105166</v>
      </c>
      <c r="Q69" s="37">
        <v>26.67</v>
      </c>
      <c r="R69" s="39">
        <v>25.2</v>
      </c>
      <c r="S69" s="39">
        <v>0</v>
      </c>
      <c r="T69" s="38">
        <f>SUMPRODUCT(LTA!J69:AN69,LTA!J$101:AN$101,LTA!J$105:AN$105)</f>
        <v>18.87</v>
      </c>
      <c r="U69" s="38">
        <f>SUMPRODUCT(LTA!J69:AN69,LTA!J$102:AN$102,LTA!J$105:AN$105)</f>
        <v>422.26000000000005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55.88</v>
      </c>
      <c r="Z69" s="35">
        <f>IEX!P69</f>
        <v>0</v>
      </c>
      <c r="AA69" s="76">
        <f>STOA!J69</f>
        <v>180.29</v>
      </c>
      <c r="AB69" s="76">
        <f>-STOA!P69</f>
        <v>0</v>
      </c>
      <c r="AC69">
        <f t="shared" si="3"/>
        <v>13.365743679803986</v>
      </c>
      <c r="AD69">
        <f t="shared" si="4"/>
        <v>1577.7942182016229</v>
      </c>
      <c r="AE69">
        <f>'IDT-1'!F69</f>
        <v>0</v>
      </c>
      <c r="AF69" s="25"/>
      <c r="AG69">
        <f t="shared" si="5"/>
        <v>1577.7942182016229</v>
      </c>
      <c r="AI69" s="35">
        <f>PXIL!J69</f>
        <v>0</v>
      </c>
      <c r="AJ69" s="35">
        <f>PXIL!P69</f>
        <v>0</v>
      </c>
      <c r="AK69" s="35">
        <f>RTM_IEX!J69</f>
        <v>106.01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10.124479652065858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49.99929090586776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697.89625309709982</v>
      </c>
      <c r="P70" s="37">
        <v>75.127128936105166</v>
      </c>
      <c r="Q70" s="37">
        <v>26.67</v>
      </c>
      <c r="R70" s="39">
        <v>22.15</v>
      </c>
      <c r="S70" s="39">
        <v>0</v>
      </c>
      <c r="T70" s="38">
        <f>SUMPRODUCT(LTA!J70:AN70,LTA!J$101:AN$101,LTA!J$105:AN$105)</f>
        <v>16.89</v>
      </c>
      <c r="U70" s="38">
        <f>SUMPRODUCT(LTA!J70:AN70,LTA!J$102:AN$102,LTA!J$105:AN$105)</f>
        <v>415.49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180.29</v>
      </c>
      <c r="AB70" s="76">
        <f>-STOA!P70</f>
        <v>0</v>
      </c>
      <c r="AC70">
        <f t="shared" si="3"/>
        <v>13.350042909765563</v>
      </c>
      <c r="AD70">
        <f t="shared" si="4"/>
        <v>1575.940779681373</v>
      </c>
      <c r="AE70">
        <f>'IDT-1'!F70</f>
        <v>0</v>
      </c>
      <c r="AF70" s="25"/>
      <c r="AG70">
        <f t="shared" si="5"/>
        <v>1575.940779681373</v>
      </c>
      <c r="AI70" s="35">
        <f>PXIL!J70</f>
        <v>0</v>
      </c>
      <c r="AJ70" s="35">
        <f>PXIL!P70</f>
        <v>0</v>
      </c>
      <c r="AK70" s="35">
        <f>RTM_IEX!J70</f>
        <v>86.74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10.124479652065858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49.99929090586776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711.33749187008732</v>
      </c>
      <c r="P71" s="37">
        <v>75.127128936105166</v>
      </c>
      <c r="Q71" s="37">
        <v>26.67</v>
      </c>
      <c r="R71" s="39">
        <v>18.807454323995124</v>
      </c>
      <c r="S71" s="39">
        <v>0</v>
      </c>
      <c r="T71" s="38">
        <f>SUMPRODUCT(LTA!J71:AN71,LTA!J$101:AN$101,LTA!J$105:AN$105)</f>
        <v>14.24</v>
      </c>
      <c r="U71" s="38">
        <f>SUMPRODUCT(LTA!J71:AN71,LTA!J$102:AN$102,LTA!J$105:AN$105)</f>
        <v>410.13000000000011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180.29</v>
      </c>
      <c r="AB71" s="76">
        <f>-STOA!P71</f>
        <v>0</v>
      </c>
      <c r="AC71">
        <f t="shared" si="3"/>
        <v>13.124743931780218</v>
      </c>
      <c r="AD71">
        <f t="shared" si="4"/>
        <v>1549.3447717563411</v>
      </c>
      <c r="AE71">
        <f>'IDT-1'!F71</f>
        <v>0</v>
      </c>
      <c r="AF71" s="25"/>
      <c r="AG71">
        <f t="shared" si="5"/>
        <v>1549.3447717563411</v>
      </c>
      <c r="AI71" s="35">
        <f>PXIL!J71</f>
        <v>0</v>
      </c>
      <c r="AJ71" s="35">
        <f>PXIL!P71</f>
        <v>0</v>
      </c>
      <c r="AK71" s="35">
        <f>RTM_IEX!J71</f>
        <v>57.83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10.124479652065858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69.608384704634375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728.51595963612772</v>
      </c>
      <c r="P72" s="37">
        <v>75.127128936105166</v>
      </c>
      <c r="Q72" s="37">
        <v>26.67</v>
      </c>
      <c r="R72" s="39">
        <v>8.59</v>
      </c>
      <c r="S72" s="39">
        <v>0</v>
      </c>
      <c r="T72" s="38">
        <f>SUMPRODUCT(LTA!J72:AN72,LTA!J$101:AN$101,LTA!J$105:AN$105)</f>
        <v>9.59</v>
      </c>
      <c r="U72" s="38">
        <f>SUMPRODUCT(LTA!J72:AN72,LTA!J$102:AN$102,LTA!J$105:AN$105)</f>
        <v>407.54000000000008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180.29</v>
      </c>
      <c r="AB72" s="76">
        <f>-STOA!P72</f>
        <v>0</v>
      </c>
      <c r="AC72">
        <f t="shared" si="3"/>
        <v>13.125164832603037</v>
      </c>
      <c r="AD72">
        <f t="shared" si="4"/>
        <v>1549.39445809633</v>
      </c>
      <c r="AE72">
        <f>'IDT-1'!F72</f>
        <v>0</v>
      </c>
      <c r="AF72" s="25"/>
      <c r="AG72">
        <f t="shared" si="5"/>
        <v>1549.39445809633</v>
      </c>
      <c r="AI72" s="35">
        <f>PXIL!J72</f>
        <v>0</v>
      </c>
      <c r="AJ72" s="35">
        <f>PXIL!P72</f>
        <v>0</v>
      </c>
      <c r="AK72" s="35">
        <f>RTM_IEX!J72</f>
        <v>38.549999999999997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10.124479652065858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69.608384704634375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752.53249482010688</v>
      </c>
      <c r="P73" s="37">
        <v>75.127128936105166</v>
      </c>
      <c r="Q73" s="37">
        <v>26.67</v>
      </c>
      <c r="R73" s="39">
        <v>1.34</v>
      </c>
      <c r="S73" s="39">
        <v>0</v>
      </c>
      <c r="T73" s="38">
        <f>SUMPRODUCT(LTA!J73:AN73,LTA!J$101:AN$101,LTA!J$105:AN$105)</f>
        <v>4.9399999999999995</v>
      </c>
      <c r="U73" s="38">
        <f>SUMPRODUCT(LTA!J73:AN73,LTA!J$102:AN$102,LTA!J$105:AN$105)</f>
        <v>404.9500000000001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180.29</v>
      </c>
      <c r="AB73" s="76">
        <f>-STOA!P73</f>
        <v>0</v>
      </c>
      <c r="AC73">
        <f t="shared" si="3"/>
        <v>13.002831728148463</v>
      </c>
      <c r="AD73">
        <f t="shared" si="4"/>
        <v>1534.9533263847638</v>
      </c>
      <c r="AE73">
        <f>'IDT-1'!F73</f>
        <v>0</v>
      </c>
      <c r="AF73" s="25"/>
      <c r="AG73">
        <f t="shared" si="5"/>
        <v>1534.9533263847638</v>
      </c>
      <c r="AI73" s="35">
        <f>PXIL!J73</f>
        <v>0</v>
      </c>
      <c r="AJ73" s="35">
        <f>PXIL!P73</f>
        <v>0</v>
      </c>
      <c r="AK73" s="35">
        <f>RTM_IEX!J73</f>
        <v>14.46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10.124479652065858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69.608384704634375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791.81077072614073</v>
      </c>
      <c r="P74" s="37">
        <v>75.127128936105166</v>
      </c>
      <c r="Q74" s="37">
        <v>26.67</v>
      </c>
      <c r="R74" s="39">
        <v>0</v>
      </c>
      <c r="S74" s="39">
        <v>0</v>
      </c>
      <c r="T74" s="38">
        <f>SUMPRODUCT(LTA!J74:AN74,LTA!J$101:AN$101,LTA!J$105:AN$105)</f>
        <v>1.28</v>
      </c>
      <c r="U74" s="38">
        <f>SUMPRODUCT(LTA!J74:AN74,LTA!J$102:AN$102,LTA!J$105:AN$105)</f>
        <v>403.16000000000008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180.29</v>
      </c>
      <c r="AB74" s="76">
        <f>-STOA!P74</f>
        <v>0</v>
      </c>
      <c r="AC74">
        <f t="shared" si="3"/>
        <v>13.238980823008037</v>
      </c>
      <c r="AD74">
        <f t="shared" si="4"/>
        <v>1542.7454531959381</v>
      </c>
      <c r="AE74">
        <f>'IDT-1'!F74</f>
        <v>0</v>
      </c>
      <c r="AF74" s="25"/>
      <c r="AG74">
        <f t="shared" si="5"/>
        <v>1542.7454531959381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10.21851506679093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798.61489688128711</v>
      </c>
      <c r="P75" s="37">
        <v>75.127128936105166</v>
      </c>
      <c r="Q75" s="37">
        <v>26.67</v>
      </c>
      <c r="R75" s="39">
        <v>0</v>
      </c>
      <c r="S75" s="39">
        <v>0</v>
      </c>
      <c r="T75" s="38">
        <f>SUMPRODUCT(LTA!J75:AN75,LTA!J$101:AN$101,LTA!J$105:AN$105)</f>
        <v>0.15</v>
      </c>
      <c r="U75" s="38">
        <f>SUMPRODUCT(LTA!J75:AN75,LTA!J$102:AN$102,LTA!J$105:AN$105)</f>
        <v>403.12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180.38</v>
      </c>
      <c r="AB75" s="76">
        <f>-STOA!P75</f>
        <v>0</v>
      </c>
      <c r="AC75">
        <f t="shared" si="3"/>
        <v>13.193999371427138</v>
      </c>
      <c r="AD75">
        <f t="shared" si="4"/>
        <v>1557.5202115127561</v>
      </c>
      <c r="AE75">
        <f>'IDT-1'!F75</f>
        <v>0</v>
      </c>
      <c r="AF75" s="25"/>
      <c r="AG75">
        <f t="shared" si="5"/>
        <v>1557.5202115127561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10.21851506679093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802.89421060509778</v>
      </c>
      <c r="P76" s="37">
        <v>75.127128936105166</v>
      </c>
      <c r="Q76" s="37">
        <v>26.67</v>
      </c>
      <c r="R76" s="39">
        <v>0</v>
      </c>
      <c r="S76" s="39">
        <v>0</v>
      </c>
      <c r="T76" s="38">
        <f>SUMPRODUCT(LTA!J76:AN76,LTA!J$101:AN$101,LTA!J$105:AN$105)</f>
        <v>7.0000000000000007E-2</v>
      </c>
      <c r="U76" s="38">
        <f>SUMPRODUCT(LTA!J76:AN76,LTA!J$102:AN$102,LTA!J$105:AN$105)</f>
        <v>403.12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180.38</v>
      </c>
      <c r="AB76" s="76">
        <f>-STOA!P76</f>
        <v>0</v>
      </c>
      <c r="AC76">
        <f t="shared" si="3"/>
        <v>13.269761606707149</v>
      </c>
      <c r="AD76">
        <f t="shared" si="4"/>
        <v>1566.4637630012869</v>
      </c>
      <c r="AE76">
        <f>'IDT-1'!F76</f>
        <v>0</v>
      </c>
      <c r="AF76" s="25"/>
      <c r="AG76">
        <f t="shared" si="5"/>
        <v>1566.4637630012869</v>
      </c>
      <c r="AI76" s="35">
        <f>PXIL!J76</f>
        <v>0</v>
      </c>
      <c r="AJ76" s="35">
        <f>PXIL!P76</f>
        <v>0</v>
      </c>
      <c r="AK76" s="35">
        <f>RTM_IEX!J76</f>
        <v>4.82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10.21851506679093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806.09434271149405</v>
      </c>
      <c r="P77" s="37">
        <v>75.127128936105166</v>
      </c>
      <c r="Q77" s="37">
        <v>26.67</v>
      </c>
      <c r="R77" s="39">
        <v>0</v>
      </c>
      <c r="S77" s="39">
        <v>0</v>
      </c>
      <c r="T77" s="38">
        <f>SUMPRODUCT(LTA!J77:AN77,LTA!J$101:AN$101,LTA!J$105:AN$105)</f>
        <v>0.02</v>
      </c>
      <c r="U77" s="38">
        <f>SUMPRODUCT(LTA!J77:AN77,LTA!J$102:AN$102,LTA!J$105:AN$105)</f>
        <v>403.12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180.38</v>
      </c>
      <c r="AB77" s="76">
        <f>-STOA!P77</f>
        <v>0</v>
      </c>
      <c r="AC77">
        <f t="shared" si="3"/>
        <v>13.382802082274212</v>
      </c>
      <c r="AD77">
        <f t="shared" si="4"/>
        <v>1549.6808546321161</v>
      </c>
      <c r="AE77">
        <f>'IDT-1'!F77</f>
        <v>0</v>
      </c>
      <c r="AF77" s="25"/>
      <c r="AG77">
        <f t="shared" si="5"/>
        <v>1549.6808546321161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10.21851506679093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817.62374192253264</v>
      </c>
      <c r="P78" s="37">
        <v>75.127128936105166</v>
      </c>
      <c r="Q78" s="37">
        <v>26.67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403.12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180.38</v>
      </c>
      <c r="AB78" s="76">
        <f>-STOA!P78</f>
        <v>0</v>
      </c>
      <c r="AC78">
        <f t="shared" si="3"/>
        <v>13.691259978769164</v>
      </c>
      <c r="AD78">
        <f t="shared" si="4"/>
        <v>1535.8817959466596</v>
      </c>
      <c r="AE78">
        <f>'IDT-1'!F78</f>
        <v>0</v>
      </c>
      <c r="AF78" s="25"/>
      <c r="AG78">
        <f t="shared" si="5"/>
        <v>1535.8817959466596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10.537997587454766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819.20242310392416</v>
      </c>
      <c r="P79" s="37">
        <v>75.127128936105166</v>
      </c>
      <c r="Q79" s="37">
        <v>26.67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402.88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180.47</v>
      </c>
      <c r="AB79" s="76">
        <f>-STOA!P79</f>
        <v>0</v>
      </c>
      <c r="AC79">
        <f t="shared" si="3"/>
        <v>13.748300342490875</v>
      </c>
      <c r="AD79">
        <f t="shared" si="4"/>
        <v>1532.5729192849933</v>
      </c>
      <c r="AE79">
        <f>'IDT-1'!F79</f>
        <v>0</v>
      </c>
      <c r="AF79" s="25"/>
      <c r="AG79">
        <f t="shared" si="5"/>
        <v>1532.5729192849933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10.537997587454766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817.76195865034072</v>
      </c>
      <c r="P80" s="37">
        <v>75.127128936105166</v>
      </c>
      <c r="Q80" s="37">
        <v>26.67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402.88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180.47</v>
      </c>
      <c r="AB80" s="76">
        <f>-STOA!P80</f>
        <v>0</v>
      </c>
      <c r="AC80">
        <f t="shared" si="3"/>
        <v>13.905623595578556</v>
      </c>
      <c r="AD80">
        <f t="shared" si="4"/>
        <v>1510.9751315783221</v>
      </c>
      <c r="AE80">
        <f>'IDT-1'!F80</f>
        <v>0</v>
      </c>
      <c r="AF80" s="25"/>
      <c r="AG80">
        <f t="shared" si="5"/>
        <v>1510.9751315783221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10.537997587454766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817.18114693661278</v>
      </c>
      <c r="P81" s="37">
        <v>75.127128936105166</v>
      </c>
      <c r="Q81" s="37">
        <v>26.67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402.88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180.47</v>
      </c>
      <c r="AB81" s="76">
        <f>-STOA!P81</f>
        <v>0</v>
      </c>
      <c r="AC81">
        <f t="shared" si="3"/>
        <v>14.239591086178802</v>
      </c>
      <c r="AD81">
        <f t="shared" si="4"/>
        <v>1470.060352373994</v>
      </c>
      <c r="AE81">
        <f>'IDT-1'!F81</f>
        <v>0</v>
      </c>
      <c r="AF81" s="25"/>
      <c r="AG81">
        <f t="shared" si="5"/>
        <v>1470.060352373994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7.9136699999999998</v>
      </c>
      <c r="E82">
        <f>GT_NG!T82</f>
        <v>10.537997587454766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49.220000000000006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779.68460335761199</v>
      </c>
      <c r="P82" s="37">
        <v>75.127128936105166</v>
      </c>
      <c r="Q82" s="37">
        <v>26.67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402.88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180.47</v>
      </c>
      <c r="AB82" s="76">
        <f>-STOA!P82</f>
        <v>0</v>
      </c>
      <c r="AC82">
        <f t="shared" si="3"/>
        <v>13.550721176992967</v>
      </c>
      <c r="AD82">
        <f t="shared" si="4"/>
        <v>1438.9526787041789</v>
      </c>
      <c r="AE82">
        <f>'IDT-1'!F82</f>
        <v>0</v>
      </c>
      <c r="AF82" s="25"/>
      <c r="AG82">
        <f t="shared" si="5"/>
        <v>1438.9526787041789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-80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7.9136699999999998</v>
      </c>
      <c r="E83">
        <f>GT_NG!T83</f>
        <v>10.85052754982415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49.220000000000006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677.04681006472185</v>
      </c>
      <c r="P83" s="37">
        <v>75.127128936105166</v>
      </c>
      <c r="Q83" s="37">
        <v>26.67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212.04</v>
      </c>
      <c r="Z83" s="35">
        <f>IEX!P83</f>
        <v>0</v>
      </c>
      <c r="AA83" s="76">
        <f>STOA!J83</f>
        <v>180.47</v>
      </c>
      <c r="AB83" s="76">
        <f>-STOA!P83</f>
        <v>0</v>
      </c>
      <c r="AC83">
        <f t="shared" si="3"/>
        <v>14.739425583007719</v>
      </c>
      <c r="AD83">
        <f t="shared" si="4"/>
        <v>1418.5987109676435</v>
      </c>
      <c r="AE83">
        <f>'IDT-1'!F83</f>
        <v>0</v>
      </c>
      <c r="AF83" s="25"/>
      <c r="AG83">
        <f t="shared" si="5"/>
        <v>1418.5987109676435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-160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7.9136699999999998</v>
      </c>
      <c r="E84">
        <f>GT_NG!T84</f>
        <v>10.85052754982415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49.220000000000006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570.61480808682234</v>
      </c>
      <c r="P84" s="37">
        <v>75.127128936105166</v>
      </c>
      <c r="Q84" s="37">
        <v>26.67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195.65</v>
      </c>
      <c r="Z84" s="35">
        <f>IEX!P84</f>
        <v>0</v>
      </c>
      <c r="AA84" s="76">
        <f>STOA!J84</f>
        <v>180.47</v>
      </c>
      <c r="AB84" s="76">
        <f>-STOA!P84</f>
        <v>0</v>
      </c>
      <c r="AC84">
        <f t="shared" si="3"/>
        <v>12.902960782528904</v>
      </c>
      <c r="AD84">
        <f t="shared" si="4"/>
        <v>1392.6131737902228</v>
      </c>
      <c r="AE84">
        <f>'IDT-1'!F84</f>
        <v>0</v>
      </c>
      <c r="AF84" s="25"/>
      <c r="AG84">
        <f t="shared" si="5"/>
        <v>1392.6131737902228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-65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7.9136699999999998</v>
      </c>
      <c r="E85">
        <f>GT_NG!T85</f>
        <v>11.153517516377102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49.99929090586776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591.77662573131283</v>
      </c>
      <c r="P85" s="37">
        <v>75.127128936105166</v>
      </c>
      <c r="Q85" s="37">
        <v>26.67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51.76</v>
      </c>
      <c r="Z85" s="35">
        <f>IEX!P85</f>
        <v>0</v>
      </c>
      <c r="AA85" s="76">
        <f>STOA!J85</f>
        <v>180.47</v>
      </c>
      <c r="AB85" s="76">
        <f>-STOA!P85</f>
        <v>0</v>
      </c>
      <c r="AC85">
        <f t="shared" si="3"/>
        <v>11.372865746577611</v>
      </c>
      <c r="AD85">
        <f t="shared" si="4"/>
        <v>1332.4973673430852</v>
      </c>
      <c r="AE85">
        <f>'IDT-1'!F85</f>
        <v>0</v>
      </c>
      <c r="AF85" s="25"/>
      <c r="AG85">
        <f t="shared" si="5"/>
        <v>1332.4973673430852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7.9136699999999998</v>
      </c>
      <c r="E86">
        <f>GT_NG!T86</f>
        <v>11.153517516377102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49.99929090586776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638.60763926433731</v>
      </c>
      <c r="P86" s="37">
        <v>75.127128936105166</v>
      </c>
      <c r="Q86" s="37">
        <v>26.67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180.47</v>
      </c>
      <c r="AB86" s="76">
        <f>-STOA!P86</f>
        <v>0</v>
      </c>
      <c r="AC86">
        <f t="shared" si="3"/>
        <v>11.331462260255016</v>
      </c>
      <c r="AD86">
        <f t="shared" si="4"/>
        <v>1327.6097843624323</v>
      </c>
      <c r="AE86">
        <f>'IDT-1'!F86</f>
        <v>0</v>
      </c>
      <c r="AF86" s="25"/>
      <c r="AG86">
        <f t="shared" si="5"/>
        <v>1327.6097843624323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7.9136699999999998</v>
      </c>
      <c r="E87">
        <f>GT_NG!T87</f>
        <v>11.153517516377102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49.99929090586776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624.90366233288046</v>
      </c>
      <c r="P87" s="37">
        <v>75.127128936105166</v>
      </c>
      <c r="Q87" s="37">
        <v>26.67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353.85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121.44</v>
      </c>
      <c r="Z87" s="35">
        <f>IEX!P87</f>
        <v>0</v>
      </c>
      <c r="AA87" s="76">
        <f>STOA!J87</f>
        <v>180.38</v>
      </c>
      <c r="AB87" s="76">
        <f>-STOA!P87</f>
        <v>0</v>
      </c>
      <c r="AC87">
        <f t="shared" si="3"/>
        <v>13.123900415144133</v>
      </c>
      <c r="AD87">
        <f t="shared" si="4"/>
        <v>1328.3133692760864</v>
      </c>
      <c r="AE87">
        <f>'IDT-1'!F87</f>
        <v>0</v>
      </c>
      <c r="AF87" s="25"/>
      <c r="AG87">
        <f t="shared" si="5"/>
        <v>1328.3133692760864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-110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7.9136699999999998</v>
      </c>
      <c r="E88">
        <f>GT_NG!T88</f>
        <v>11.153517516377102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49.99929090586776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550.48007335097736</v>
      </c>
      <c r="P88" s="37">
        <v>75.127128936105166</v>
      </c>
      <c r="Q88" s="37">
        <v>26.67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353.70000000000005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134.93</v>
      </c>
      <c r="Z88" s="35">
        <f>IEX!P88</f>
        <v>0</v>
      </c>
      <c r="AA88" s="76">
        <f>STOA!J88</f>
        <v>180.38</v>
      </c>
      <c r="AB88" s="76">
        <f>-STOA!P88</f>
        <v>0</v>
      </c>
      <c r="AC88">
        <f t="shared" si="3"/>
        <v>11.806038283831684</v>
      </c>
      <c r="AD88">
        <f t="shared" si="4"/>
        <v>1363.5476424254957</v>
      </c>
      <c r="AE88">
        <f>'IDT-1'!F88</f>
        <v>0</v>
      </c>
      <c r="AF88" s="25"/>
      <c r="AG88">
        <f t="shared" si="5"/>
        <v>1363.5476424254957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7.9136699999999998</v>
      </c>
      <c r="E89">
        <f>GT_NG!T89</f>
        <v>11.153517516377102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49.99929090586776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479.63769887088523</v>
      </c>
      <c r="P89" s="37">
        <v>75.127128936105166</v>
      </c>
      <c r="Q89" s="37">
        <v>26.67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357.85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161.91999999999999</v>
      </c>
      <c r="Z89" s="35">
        <f>IEX!P89</f>
        <v>0</v>
      </c>
      <c r="AA89" s="76">
        <f>STOA!J89</f>
        <v>180.38</v>
      </c>
      <c r="AB89" s="76">
        <f>-STOA!P89</f>
        <v>0</v>
      </c>
      <c r="AC89">
        <f t="shared" si="3"/>
        <v>11.38782676095002</v>
      </c>
      <c r="AD89">
        <f t="shared" si="4"/>
        <v>1334.2634794682851</v>
      </c>
      <c r="AE89">
        <f>'IDT-1'!F89</f>
        <v>0</v>
      </c>
      <c r="AF89" s="25"/>
      <c r="AG89">
        <f t="shared" si="5"/>
        <v>1334.2634794682851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7.9136699999999998</v>
      </c>
      <c r="E90">
        <f>GT_NG!T90</f>
        <v>11.153517516377102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49.99929090586776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478.82162821871134</v>
      </c>
      <c r="P90" s="37">
        <v>75.127128936105166</v>
      </c>
      <c r="Q90" s="37">
        <v>26.67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357.85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169.63</v>
      </c>
      <c r="Z90" s="35">
        <f>IEX!P90</f>
        <v>0</v>
      </c>
      <c r="AA90" s="76">
        <f>STOA!J90</f>
        <v>180.38</v>
      </c>
      <c r="AB90" s="76">
        <f>-STOA!P90</f>
        <v>0</v>
      </c>
      <c r="AC90">
        <f t="shared" si="3"/>
        <v>11.403379978847314</v>
      </c>
      <c r="AD90">
        <f t="shared" si="4"/>
        <v>1346.1418555982139</v>
      </c>
      <c r="AE90">
        <f>'IDT-1'!F90</f>
        <v>0</v>
      </c>
      <c r="AF90" s="25"/>
      <c r="AG90">
        <f t="shared" si="5"/>
        <v>1346.1418555982139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7.9136699999999998</v>
      </c>
      <c r="E91">
        <f>GT_NG!T91</f>
        <v>11.153517516377102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49.99929090586776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474.13965358434348</v>
      </c>
      <c r="P91" s="37">
        <v>75.127128936105166</v>
      </c>
      <c r="Q91" s="37">
        <v>26.67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357.68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175.41</v>
      </c>
      <c r="Z91" s="35">
        <f>IEX!P91</f>
        <v>0</v>
      </c>
      <c r="AA91" s="76">
        <f>STOA!J91</f>
        <v>180.38</v>
      </c>
      <c r="AB91" s="76">
        <f>-STOA!P91</f>
        <v>0</v>
      </c>
      <c r="AC91">
        <f t="shared" si="3"/>
        <v>11.451663391918627</v>
      </c>
      <c r="AD91">
        <f t="shared" si="4"/>
        <v>1351.8415975507751</v>
      </c>
      <c r="AE91">
        <f>'IDT-1'!F91</f>
        <v>0</v>
      </c>
      <c r="AF91" s="25"/>
      <c r="AG91">
        <f t="shared" si="5"/>
        <v>1351.8415975507751</v>
      </c>
      <c r="AI91" s="35">
        <f>PXIL!J91</f>
        <v>0</v>
      </c>
      <c r="AJ91" s="35">
        <f>PXIL!P91</f>
        <v>0</v>
      </c>
      <c r="AK91" s="35">
        <f>RTM_IEX!J91</f>
        <v>4.82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7.9136699999999998</v>
      </c>
      <c r="E92">
        <f>GT_NG!T92</f>
        <v>11.153517516377102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49.99929090586776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474.13965358434348</v>
      </c>
      <c r="P92" s="37">
        <v>75.127128936105166</v>
      </c>
      <c r="Q92" s="37">
        <v>26.67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357.68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177.34</v>
      </c>
      <c r="Z92" s="35">
        <f>IEX!P92</f>
        <v>0</v>
      </c>
      <c r="AA92" s="76">
        <f>STOA!J92</f>
        <v>180.38</v>
      </c>
      <c r="AB92" s="76">
        <f>-STOA!P92</f>
        <v>0</v>
      </c>
      <c r="AC92">
        <f t="shared" si="3"/>
        <v>11.467875391918625</v>
      </c>
      <c r="AD92">
        <f t="shared" si="4"/>
        <v>1353.7553855507749</v>
      </c>
      <c r="AE92">
        <f>'IDT-1'!F92</f>
        <v>0</v>
      </c>
      <c r="AF92" s="25"/>
      <c r="AG92">
        <f t="shared" si="5"/>
        <v>1353.7553855507749</v>
      </c>
      <c r="AI92" s="35">
        <f>PXIL!J92</f>
        <v>0</v>
      </c>
      <c r="AJ92" s="35">
        <f>PXIL!P92</f>
        <v>0</v>
      </c>
      <c r="AK92" s="35">
        <f>RTM_IEX!J92</f>
        <v>4.82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7.9136699999999998</v>
      </c>
      <c r="E93">
        <f>GT_NG!T93</f>
        <v>11.149266131265579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49.99929090586776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472.56256431202542</v>
      </c>
      <c r="P93" s="37">
        <v>75.127128936105166</v>
      </c>
      <c r="Q93" s="37">
        <v>26.67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357.68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180.23</v>
      </c>
      <c r="Z93" s="35">
        <f>IEX!P93</f>
        <v>0</v>
      </c>
      <c r="AA93" s="76">
        <f>STOA!J93</f>
        <v>180.38</v>
      </c>
      <c r="AB93" s="76">
        <f>-STOA!P93</f>
        <v>0</v>
      </c>
      <c r="AC93">
        <f t="shared" si="3"/>
        <v>11.495080130396213</v>
      </c>
      <c r="AD93">
        <f t="shared" si="4"/>
        <v>1356.9668401548674</v>
      </c>
      <c r="AE93">
        <f>'IDT-1'!F93</f>
        <v>0</v>
      </c>
      <c r="AF93" s="25"/>
      <c r="AG93">
        <f t="shared" si="5"/>
        <v>1356.9668401548674</v>
      </c>
      <c r="AI93" s="35">
        <f>PXIL!J93</f>
        <v>0</v>
      </c>
      <c r="AJ93" s="35">
        <f>PXIL!P93</f>
        <v>0</v>
      </c>
      <c r="AK93" s="35">
        <f>RTM_IEX!J93</f>
        <v>6.75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7.9136699999999998</v>
      </c>
      <c r="E94">
        <f>GT_NG!T94</f>
        <v>11.149266131265579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49.99929090586776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471.77401967586638</v>
      </c>
      <c r="P94" s="37">
        <v>75.127128936105166</v>
      </c>
      <c r="Q94" s="37">
        <v>26.67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357.68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186.01</v>
      </c>
      <c r="Z94" s="35">
        <f>IEX!P94</f>
        <v>0</v>
      </c>
      <c r="AA94" s="76">
        <f>STOA!J94</f>
        <v>180.38</v>
      </c>
      <c r="AB94" s="76">
        <f>-STOA!P94</f>
        <v>0</v>
      </c>
      <c r="AC94">
        <f t="shared" si="3"/>
        <v>11.520796355452477</v>
      </c>
      <c r="AD94">
        <f t="shared" si="4"/>
        <v>1360.0025792936522</v>
      </c>
      <c r="AE94">
        <f>'IDT-1'!F94</f>
        <v>0</v>
      </c>
      <c r="AF94" s="25"/>
      <c r="AG94">
        <f t="shared" si="5"/>
        <v>1360.0025792936522</v>
      </c>
      <c r="AI94" s="35">
        <f>PXIL!J94</f>
        <v>0</v>
      </c>
      <c r="AJ94" s="35">
        <f>PXIL!P94</f>
        <v>0</v>
      </c>
      <c r="AK94" s="35">
        <f>RTM_IEX!J94</f>
        <v>4.82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7.9136699999999998</v>
      </c>
      <c r="E95">
        <f>GT_NG!T95</f>
        <v>11.149266131265579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49.99929090586776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471.77401967586638</v>
      </c>
      <c r="P95" s="37">
        <v>75.127128936105166</v>
      </c>
      <c r="Q95" s="37">
        <v>26.67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357.59999999999997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185.05</v>
      </c>
      <c r="Z95" s="35">
        <f>IEX!P95</f>
        <v>0</v>
      </c>
      <c r="AA95" s="76">
        <f>STOA!J95</f>
        <v>180.29</v>
      </c>
      <c r="AB95" s="76">
        <f>-STOA!P95</f>
        <v>0</v>
      </c>
      <c r="AC95">
        <f t="shared" si="3"/>
        <v>11.640239509950261</v>
      </c>
      <c r="AD95">
        <f t="shared" si="4"/>
        <v>1333.9331361391544</v>
      </c>
      <c r="AE95">
        <f>'IDT-1'!F95</f>
        <v>0</v>
      </c>
      <c r="AF95" s="25"/>
      <c r="AG95">
        <f t="shared" si="5"/>
        <v>1333.9331361391544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7.9136699999999998</v>
      </c>
      <c r="E96">
        <f>GT_NG!T96</f>
        <v>11.149266131265579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49.99929090586776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471.77401967586638</v>
      </c>
      <c r="P96" s="37">
        <v>75.127128936105166</v>
      </c>
      <c r="Q96" s="37">
        <v>26.67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357.59999999999997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188.9</v>
      </c>
      <c r="Z96" s="35">
        <f>IEX!P96</f>
        <v>0</v>
      </c>
      <c r="AA96" s="76">
        <f>STOA!J96</f>
        <v>180.29</v>
      </c>
      <c r="AB96" s="76">
        <f>-STOA!P96</f>
        <v>0</v>
      </c>
      <c r="AC96">
        <f t="shared" si="3"/>
        <v>11.672579509950262</v>
      </c>
      <c r="AD96">
        <f t="shared" si="4"/>
        <v>1337.7507961391545</v>
      </c>
      <c r="AE96">
        <f>'IDT-1'!F96</f>
        <v>0</v>
      </c>
      <c r="AF96" s="25"/>
      <c r="AG96">
        <f t="shared" si="5"/>
        <v>1337.7507961391545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7.9136699999999998</v>
      </c>
      <c r="E97">
        <f>GT_NG!T97</f>
        <v>11.149266131265579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49.99929090586776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483.19900880630115</v>
      </c>
      <c r="P97" s="37">
        <v>75.127128936105166</v>
      </c>
      <c r="Q97" s="37">
        <v>26.67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357.59999999999997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184.09</v>
      </c>
      <c r="Z97" s="35">
        <f>IEX!P97</f>
        <v>0</v>
      </c>
      <c r="AA97" s="76">
        <f>STOA!J97</f>
        <v>180.29</v>
      </c>
      <c r="AB97" s="76">
        <f>-STOA!P97</f>
        <v>0</v>
      </c>
      <c r="AC97">
        <f t="shared" si="3"/>
        <v>11.812856995894803</v>
      </c>
      <c r="AD97">
        <f t="shared" si="4"/>
        <v>1334.2255077836446</v>
      </c>
      <c r="AE97">
        <f>'IDT-1'!F97</f>
        <v>0</v>
      </c>
      <c r="AF97" s="25"/>
      <c r="AG97">
        <f t="shared" si="5"/>
        <v>1334.2255077836446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7.9136699999999998</v>
      </c>
      <c r="E98">
        <f>GT_NG!T98</f>
        <v>11.149266131265579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49.99929090586776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483.19900880630115</v>
      </c>
      <c r="P98" s="37">
        <v>75.127128936105166</v>
      </c>
      <c r="Q98" s="37">
        <v>26.67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357.59999999999997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175.41</v>
      </c>
      <c r="Z98" s="35">
        <f>IEX!P98</f>
        <v>0</v>
      </c>
      <c r="AA98" s="76">
        <f>STOA!J98</f>
        <v>180.29</v>
      </c>
      <c r="AB98" s="76">
        <f>-STOA!P98</f>
        <v>0</v>
      </c>
      <c r="AC98">
        <f t="shared" si="3"/>
        <v>11.739944995894804</v>
      </c>
      <c r="AD98">
        <f t="shared" si="4"/>
        <v>1325.6184197836449</v>
      </c>
      <c r="AE98">
        <f>'IDT-1'!F98</f>
        <v>0</v>
      </c>
      <c r="AF98" s="25"/>
      <c r="AG98">
        <f t="shared" si="5"/>
        <v>1325.6184197836449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0.18323305500000028</v>
      </c>
      <c r="E99">
        <f t="shared" si="6"/>
        <v>0.25928345707306738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1.3603679754237015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12.139207331915674</v>
      </c>
      <c r="P99" s="37">
        <f t="shared" si="6"/>
        <v>0.92350284358397161</v>
      </c>
      <c r="Q99" s="37">
        <f t="shared" si="6"/>
        <v>0.43154912763312903</v>
      </c>
      <c r="R99" s="39">
        <f>SUM(R3:R98)/4000</f>
        <v>0.27029935972319064</v>
      </c>
      <c r="S99" s="39">
        <f t="shared" si="6"/>
        <v>0</v>
      </c>
      <c r="T99" s="38">
        <f t="shared" si="6"/>
        <v>0.68257999999999996</v>
      </c>
      <c r="U99" s="38">
        <f t="shared" si="6"/>
        <v>8.6672274999999956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2.6349500000000003</v>
      </c>
      <c r="Z99" s="35">
        <f t="shared" si="6"/>
        <v>0</v>
      </c>
      <c r="AA99" s="76">
        <f t="shared" si="6"/>
        <v>4.3278300000000023</v>
      </c>
      <c r="AB99" s="76">
        <f t="shared" si="6"/>
        <v>0</v>
      </c>
      <c r="AC99">
        <f t="shared" si="6"/>
        <v>0.27866524078406013</v>
      </c>
      <c r="AD99">
        <f t="shared" si="6"/>
        <v>31.713782909568661</v>
      </c>
      <c r="AE99">
        <f t="shared" si="6"/>
        <v>2.2872500000000002E-3</v>
      </c>
      <c r="AG99">
        <f t="shared" si="6"/>
        <v>31.716070159568662</v>
      </c>
      <c r="AI99">
        <f t="shared" si="6"/>
        <v>0</v>
      </c>
      <c r="AJ99">
        <f t="shared" si="6"/>
        <v>0</v>
      </c>
      <c r="AK99">
        <f t="shared" si="6"/>
        <v>0.70091750000000008</v>
      </c>
      <c r="AL99">
        <f t="shared" si="6"/>
        <v>-0.58850000000000002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1.2927600000000001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18.999730544229749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-34</v>
      </c>
      <c r="AA3" s="76">
        <f>STOA!K3</f>
        <v>161.33999999999997</v>
      </c>
      <c r="AB3" s="76">
        <f>-STOA!Q3</f>
        <v>0</v>
      </c>
      <c r="AC3">
        <f>SUMIF(B3:AB3,"&gt;0")*$AC$2-SUMIF(B3:AB3,"&lt;0")*($AC$2/(1-$AC$2))+SUMIF(AI3:AR3,"&gt;0")*$AC$2-SUMIF(AI3:AR3,"&lt;0")*($AC$2/(1-$AC$2))</f>
        <v>1.8314481248583161</v>
      </c>
      <c r="AD3">
        <f>SUM(B3:AB3,AI3:AV3)-AC3</f>
        <v>147.91007118610452</v>
      </c>
      <c r="AE3">
        <f>'IDT-1'!E3</f>
        <v>0</v>
      </c>
      <c r="AF3" s="25"/>
      <c r="AG3">
        <f>SUM(AD3:AF3)</f>
        <v>147.91007118610452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1.2927600000000001</v>
      </c>
      <c r="E4">
        <f>GT_NG!S4</f>
        <v>2.1082248684574911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18.999730544229749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-35</v>
      </c>
      <c r="AA4" s="76">
        <f>STOA!K4</f>
        <v>161.33999999999997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1.8399125298376897</v>
      </c>
      <c r="AD4">
        <f t="shared" ref="AD4:AD67" si="1">SUM(B4:AB4,AI4:AV4)-AC4</f>
        <v>146.90080288284955</v>
      </c>
      <c r="AE4">
        <f>'IDT-1'!E4</f>
        <v>0</v>
      </c>
      <c r="AF4" s="25"/>
      <c r="AG4">
        <f t="shared" ref="AG4:AG67" si="2">SUM(AD4:AF4)</f>
        <v>146.90080288284955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1.2927600000000001</v>
      </c>
      <c r="E5">
        <f>GT_NG!S5</f>
        <v>2.1082248684574911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18.999730544229749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-39</v>
      </c>
      <c r="AA5" s="76">
        <f>STOA!K5</f>
        <v>161.33999999999997</v>
      </c>
      <c r="AB5" s="76">
        <f>-STOA!Q5</f>
        <v>0</v>
      </c>
      <c r="AC5">
        <f t="shared" si="0"/>
        <v>1.8737971607372461</v>
      </c>
      <c r="AD5">
        <f t="shared" si="1"/>
        <v>142.86691825194998</v>
      </c>
      <c r="AE5">
        <f>'IDT-1'!E5</f>
        <v>0</v>
      </c>
      <c r="AF5" s="25"/>
      <c r="AG5">
        <f t="shared" si="2"/>
        <v>142.86691825194998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1.2927600000000001</v>
      </c>
      <c r="E6">
        <f>GT_NG!S6</f>
        <v>2.1082248684574911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18.999730544229749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-40</v>
      </c>
      <c r="AA6" s="76">
        <f>STOA!K6</f>
        <v>161.33999999999997</v>
      </c>
      <c r="AB6" s="76">
        <f>-STOA!Q6</f>
        <v>0</v>
      </c>
      <c r="AC6">
        <f t="shared" si="0"/>
        <v>1.8822683184621352</v>
      </c>
      <c r="AD6">
        <f t="shared" si="1"/>
        <v>141.85844709422508</v>
      </c>
      <c r="AE6">
        <f>'IDT-1'!E6</f>
        <v>0</v>
      </c>
      <c r="AF6" s="25"/>
      <c r="AG6">
        <f t="shared" si="2"/>
        <v>141.85844709422508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1.2927600000000001</v>
      </c>
      <c r="E7">
        <f>GT_NG!S7</f>
        <v>2.1082248684574911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18.999730544229749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-43</v>
      </c>
      <c r="AA7" s="76">
        <f>STOA!K7</f>
        <v>161.33999999999997</v>
      </c>
      <c r="AB7" s="76">
        <f>-STOA!Q7</f>
        <v>0</v>
      </c>
      <c r="AC7">
        <f t="shared" si="0"/>
        <v>1.9076817916368023</v>
      </c>
      <c r="AD7">
        <f t="shared" si="1"/>
        <v>138.83303362105042</v>
      </c>
      <c r="AE7">
        <f>'IDT-1'!E7</f>
        <v>0</v>
      </c>
      <c r="AF7" s="25"/>
      <c r="AG7">
        <f t="shared" si="2"/>
        <v>138.83303362105042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1.2927600000000001</v>
      </c>
      <c r="E8">
        <f>GT_NG!S8</f>
        <v>2.1082248684574911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18.999730544229749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-44</v>
      </c>
      <c r="AA8" s="76">
        <f>STOA!K8</f>
        <v>161.33999999999997</v>
      </c>
      <c r="AB8" s="76">
        <f>-STOA!Q8</f>
        <v>0</v>
      </c>
      <c r="AC8">
        <f t="shared" si="0"/>
        <v>1.9161529493616913</v>
      </c>
      <c r="AD8">
        <f t="shared" si="1"/>
        <v>137.82456246332552</v>
      </c>
      <c r="AE8">
        <f>'IDT-1'!E8</f>
        <v>0</v>
      </c>
      <c r="AF8" s="25"/>
      <c r="AG8">
        <f t="shared" si="2"/>
        <v>137.82456246332552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1.2927600000000001</v>
      </c>
      <c r="E9">
        <f>GT_NG!S9</f>
        <v>2.1082248684574911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18.999730544229749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-46</v>
      </c>
      <c r="AA9" s="76">
        <f>STOA!K9</f>
        <v>161.33999999999997</v>
      </c>
      <c r="AB9" s="76">
        <f>-STOA!Q9</f>
        <v>0</v>
      </c>
      <c r="AC9">
        <f t="shared" si="0"/>
        <v>1.9330952648114696</v>
      </c>
      <c r="AD9">
        <f t="shared" si="1"/>
        <v>135.80762014787575</v>
      </c>
      <c r="AE9">
        <f>'IDT-1'!E9</f>
        <v>0</v>
      </c>
      <c r="AF9" s="25"/>
      <c r="AG9">
        <f t="shared" si="2"/>
        <v>135.80762014787575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1.2927600000000001</v>
      </c>
      <c r="E10">
        <f>GT_NG!S10</f>
        <v>2.1082248684574911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18.999730544229749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-47</v>
      </c>
      <c r="AA10" s="76">
        <f>STOA!K10</f>
        <v>161.33999999999997</v>
      </c>
      <c r="AB10" s="76">
        <f>-STOA!Q10</f>
        <v>0</v>
      </c>
      <c r="AC10">
        <f t="shared" si="0"/>
        <v>1.9415664225363587</v>
      </c>
      <c r="AD10">
        <f t="shared" si="1"/>
        <v>134.79914899015085</v>
      </c>
      <c r="AE10">
        <f>'IDT-1'!E10</f>
        <v>0</v>
      </c>
      <c r="AF10" s="25"/>
      <c r="AG10">
        <f t="shared" si="2"/>
        <v>134.79914899015085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1.2927600000000001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-49</v>
      </c>
      <c r="AA11" s="76">
        <f>STOA!K11</f>
        <v>161.33999999999997</v>
      </c>
      <c r="AB11" s="76">
        <f>-STOA!Q11</f>
        <v>0</v>
      </c>
      <c r="AC11">
        <f t="shared" si="0"/>
        <v>1.9637953742348113</v>
      </c>
      <c r="AD11">
        <f t="shared" si="1"/>
        <v>133.40628149662794</v>
      </c>
      <c r="AE11">
        <f>'IDT-1'!E11</f>
        <v>0</v>
      </c>
      <c r="AF11" s="25"/>
      <c r="AG11">
        <f t="shared" si="2"/>
        <v>133.40628149662794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1.2927600000000001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-49</v>
      </c>
      <c r="AA12" s="76">
        <f>STOA!K12</f>
        <v>161.33999999999997</v>
      </c>
      <c r="AB12" s="76">
        <f>-STOA!Q12</f>
        <v>0</v>
      </c>
      <c r="AC12">
        <f t="shared" si="0"/>
        <v>1.9637953742348113</v>
      </c>
      <c r="AD12">
        <f t="shared" si="1"/>
        <v>133.40628149662794</v>
      </c>
      <c r="AE12">
        <f>'IDT-1'!E12</f>
        <v>0</v>
      </c>
      <c r="AF12" s="25"/>
      <c r="AG12">
        <f t="shared" si="2"/>
        <v>133.40628149662794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1.2927600000000001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-49</v>
      </c>
      <c r="AA13" s="76">
        <f>STOA!K13</f>
        <v>161.33999999999997</v>
      </c>
      <c r="AB13" s="76">
        <f>-STOA!Q13</f>
        <v>0</v>
      </c>
      <c r="AC13">
        <f t="shared" si="0"/>
        <v>1.9637953742348113</v>
      </c>
      <c r="AD13">
        <f t="shared" si="1"/>
        <v>133.40628149662794</v>
      </c>
      <c r="AE13">
        <f>'IDT-1'!E13</f>
        <v>0</v>
      </c>
      <c r="AF13" s="25"/>
      <c r="AG13">
        <f t="shared" si="2"/>
        <v>133.40628149662794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1.2927600000000001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-51</v>
      </c>
      <c r="AA14" s="76">
        <f>STOA!K14</f>
        <v>161.33999999999997</v>
      </c>
      <c r="AB14" s="76">
        <f>-STOA!Q14</f>
        <v>0</v>
      </c>
      <c r="AC14">
        <f t="shared" si="0"/>
        <v>1.9807376896845894</v>
      </c>
      <c r="AD14">
        <f t="shared" si="1"/>
        <v>131.38933918117817</v>
      </c>
      <c r="AE14">
        <f>'IDT-1'!E14</f>
        <v>0</v>
      </c>
      <c r="AF14" s="25"/>
      <c r="AG14">
        <f t="shared" si="2"/>
        <v>131.38933918117817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1.2927600000000001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-52</v>
      </c>
      <c r="AA15" s="76">
        <f>STOA!K15</f>
        <v>161.33999999999997</v>
      </c>
      <c r="AB15" s="76">
        <f>-STOA!Q15</f>
        <v>0</v>
      </c>
      <c r="AC15">
        <f t="shared" si="0"/>
        <v>1.9892088474094785</v>
      </c>
      <c r="AD15">
        <f t="shared" si="1"/>
        <v>130.38086802345327</v>
      </c>
      <c r="AE15">
        <f>'IDT-1'!E15</f>
        <v>0</v>
      </c>
      <c r="AF15" s="25"/>
      <c r="AG15">
        <f t="shared" si="2"/>
        <v>130.38086802345327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1.2927600000000001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-52</v>
      </c>
      <c r="AA16" s="76">
        <f>STOA!K16</f>
        <v>161.33999999999997</v>
      </c>
      <c r="AB16" s="76">
        <f>-STOA!Q16</f>
        <v>0</v>
      </c>
      <c r="AC16">
        <f t="shared" si="0"/>
        <v>1.9892088474094785</v>
      </c>
      <c r="AD16">
        <f t="shared" si="1"/>
        <v>130.38086802345327</v>
      </c>
      <c r="AE16">
        <f>'IDT-1'!E16</f>
        <v>0</v>
      </c>
      <c r="AF16" s="25"/>
      <c r="AG16">
        <f t="shared" si="2"/>
        <v>130.38086802345327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1.2927600000000001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-53</v>
      </c>
      <c r="AA17" s="76">
        <f>STOA!K17</f>
        <v>161.33999999999997</v>
      </c>
      <c r="AB17" s="76">
        <f>-STOA!Q17</f>
        <v>0</v>
      </c>
      <c r="AC17">
        <f t="shared" si="0"/>
        <v>1.9976800051343675</v>
      </c>
      <c r="AD17">
        <f t="shared" si="1"/>
        <v>129.3723968657284</v>
      </c>
      <c r="AE17">
        <f>'IDT-1'!E17</f>
        <v>0</v>
      </c>
      <c r="AF17" s="25"/>
      <c r="AG17">
        <f t="shared" si="2"/>
        <v>129.3723968657284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1.2927600000000001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-54</v>
      </c>
      <c r="AA18" s="76">
        <f>STOA!K18</f>
        <v>161.33999999999997</v>
      </c>
      <c r="AB18" s="76">
        <f>-STOA!Q18</f>
        <v>0</v>
      </c>
      <c r="AC18">
        <f t="shared" si="0"/>
        <v>2.0061511628592568</v>
      </c>
      <c r="AD18">
        <f t="shared" si="1"/>
        <v>128.36392570800351</v>
      </c>
      <c r="AE18">
        <f>'IDT-1'!E18</f>
        <v>0</v>
      </c>
      <c r="AF18" s="25"/>
      <c r="AG18">
        <f t="shared" si="2"/>
        <v>128.36392570800351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1.2927600000000001</v>
      </c>
      <c r="E19">
        <f>GT_NG!S19</f>
        <v>2.1082248684574911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-54</v>
      </c>
      <c r="AA19" s="76">
        <f>STOA!K19</f>
        <v>161.33999999999997</v>
      </c>
      <c r="AB19" s="76">
        <f>-STOA!Q19</f>
        <v>0</v>
      </c>
      <c r="AC19">
        <f t="shared" si="0"/>
        <v>2.0061511628592568</v>
      </c>
      <c r="AD19">
        <f t="shared" si="1"/>
        <v>128.36392570800351</v>
      </c>
      <c r="AE19">
        <f>'IDT-1'!E19</f>
        <v>0</v>
      </c>
      <c r="AF19" s="25"/>
      <c r="AG19">
        <f t="shared" si="2"/>
        <v>128.36392570800351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1.2927600000000001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-54</v>
      </c>
      <c r="AA20" s="76">
        <f>STOA!K20</f>
        <v>161.33999999999997</v>
      </c>
      <c r="AB20" s="76">
        <f>-STOA!Q20</f>
        <v>0</v>
      </c>
      <c r="AC20">
        <f t="shared" si="0"/>
        <v>2.0061511628592568</v>
      </c>
      <c r="AD20">
        <f t="shared" si="1"/>
        <v>128.36392570800351</v>
      </c>
      <c r="AE20">
        <f>'IDT-1'!E20</f>
        <v>0</v>
      </c>
      <c r="AF20" s="25"/>
      <c r="AG20">
        <f t="shared" si="2"/>
        <v>128.36392570800351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1.2927600000000001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-55</v>
      </c>
      <c r="AA21" s="76">
        <f>STOA!K21</f>
        <v>161.33999999999997</v>
      </c>
      <c r="AB21" s="76">
        <f>-STOA!Q21</f>
        <v>0</v>
      </c>
      <c r="AC21">
        <f t="shared" si="0"/>
        <v>2.0146223205841456</v>
      </c>
      <c r="AD21">
        <f t="shared" si="1"/>
        <v>127.35545455027861</v>
      </c>
      <c r="AE21">
        <f>'IDT-1'!E21</f>
        <v>0</v>
      </c>
      <c r="AF21" s="25"/>
      <c r="AG21">
        <f t="shared" si="2"/>
        <v>127.35545455027861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2.1082248684574911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-54</v>
      </c>
      <c r="AA22" s="76">
        <f>STOA!K22</f>
        <v>161.33999999999997</v>
      </c>
      <c r="AB22" s="76">
        <f>-STOA!Q22</f>
        <v>0</v>
      </c>
      <c r="AC22">
        <f t="shared" si="0"/>
        <v>2.0061511628592568</v>
      </c>
      <c r="AD22">
        <f t="shared" si="1"/>
        <v>128.36392570800351</v>
      </c>
      <c r="AE22">
        <f>'IDT-1'!E22</f>
        <v>0</v>
      </c>
      <c r="AF22" s="25"/>
      <c r="AG22">
        <f t="shared" si="2"/>
        <v>128.36392570800351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2.1082248684574911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-55</v>
      </c>
      <c r="AA23" s="76">
        <f>STOA!K23</f>
        <v>161.33999999999997</v>
      </c>
      <c r="AB23" s="76">
        <f>-STOA!Q23</f>
        <v>0</v>
      </c>
      <c r="AC23">
        <f t="shared" si="0"/>
        <v>2.0146223205841456</v>
      </c>
      <c r="AD23">
        <f t="shared" si="1"/>
        <v>127.35545455027861</v>
      </c>
      <c r="AE23">
        <f>'IDT-1'!E23</f>
        <v>0</v>
      </c>
      <c r="AF23" s="25"/>
      <c r="AG23">
        <f t="shared" si="2"/>
        <v>127.35545455027861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2.1082248684574911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-54</v>
      </c>
      <c r="AA24" s="76">
        <f>STOA!K24</f>
        <v>161.33999999999997</v>
      </c>
      <c r="AB24" s="76">
        <f>-STOA!Q24</f>
        <v>0</v>
      </c>
      <c r="AC24">
        <f t="shared" si="0"/>
        <v>2.0061511628592568</v>
      </c>
      <c r="AD24">
        <f t="shared" si="1"/>
        <v>128.36392570800351</v>
      </c>
      <c r="AE24">
        <f>'IDT-1'!E24</f>
        <v>0</v>
      </c>
      <c r="AF24" s="25"/>
      <c r="AG24">
        <f t="shared" si="2"/>
        <v>128.36392570800351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2.0569592910551093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-53</v>
      </c>
      <c r="AA25" s="76">
        <f>STOA!K25</f>
        <v>161.33999999999997</v>
      </c>
      <c r="AB25" s="76">
        <f>-STOA!Q25</f>
        <v>0</v>
      </c>
      <c r="AC25">
        <f t="shared" si="0"/>
        <v>1.9972493742841877</v>
      </c>
      <c r="AD25">
        <f t="shared" si="1"/>
        <v>129.32156191917619</v>
      </c>
      <c r="AE25">
        <f>'IDT-1'!E25</f>
        <v>0</v>
      </c>
      <c r="AF25" s="25"/>
      <c r="AG25">
        <f t="shared" si="2"/>
        <v>129.32156191917619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2.0569592910551093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-53</v>
      </c>
      <c r="AA26" s="76">
        <f>STOA!K26</f>
        <v>161.33999999999997</v>
      </c>
      <c r="AB26" s="76">
        <f>-STOA!Q26</f>
        <v>0</v>
      </c>
      <c r="AC26">
        <f t="shared" si="0"/>
        <v>1.9972493742841877</v>
      </c>
      <c r="AD26">
        <f t="shared" si="1"/>
        <v>129.32156191917619</v>
      </c>
      <c r="AE26">
        <f>'IDT-1'!E26</f>
        <v>0</v>
      </c>
      <c r="AF26" s="25"/>
      <c r="AG26">
        <f t="shared" si="2"/>
        <v>129.32156191917619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-51</v>
      </c>
      <c r="AA27" s="76">
        <f>STOA!K27</f>
        <v>161.33999999999997</v>
      </c>
      <c r="AB27" s="76">
        <f>-STOA!Q27</f>
        <v>0</v>
      </c>
      <c r="AC27">
        <f t="shared" si="0"/>
        <v>1.9807313008703871</v>
      </c>
      <c r="AD27">
        <f t="shared" si="1"/>
        <v>131.38858499687305</v>
      </c>
      <c r="AE27">
        <f>'IDT-1'!E27</f>
        <v>0</v>
      </c>
      <c r="AF27" s="25"/>
      <c r="AG27">
        <f t="shared" si="2"/>
        <v>131.38858499687305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-47</v>
      </c>
      <c r="AA28" s="76">
        <f>STOA!K28</f>
        <v>161.33999999999997</v>
      </c>
      <c r="AB28" s="76">
        <f>-STOA!Q28</f>
        <v>0</v>
      </c>
      <c r="AC28">
        <f t="shared" si="0"/>
        <v>1.9468466699708309</v>
      </c>
      <c r="AD28">
        <f t="shared" si="1"/>
        <v>135.42246962777261</v>
      </c>
      <c r="AE28">
        <f>'IDT-1'!E28</f>
        <v>0</v>
      </c>
      <c r="AF28" s="25"/>
      <c r="AG28">
        <f t="shared" si="2"/>
        <v>135.42246962777261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-44</v>
      </c>
      <c r="AA29" s="76">
        <f>STOA!K29</f>
        <v>161.33999999999997</v>
      </c>
      <c r="AB29" s="76">
        <f>-STOA!Q29</f>
        <v>0</v>
      </c>
      <c r="AC29">
        <f t="shared" si="0"/>
        <v>1.9214331967961638</v>
      </c>
      <c r="AD29">
        <f t="shared" si="1"/>
        <v>138.44788310094728</v>
      </c>
      <c r="AE29">
        <f>'IDT-1'!E29</f>
        <v>0</v>
      </c>
      <c r="AF29" s="25"/>
      <c r="AG29">
        <f t="shared" si="2"/>
        <v>138.44788310094728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-40</v>
      </c>
      <c r="AA30" s="76">
        <f>STOA!K30</f>
        <v>161.33999999999997</v>
      </c>
      <c r="AB30" s="76">
        <f>-STOA!Q30</f>
        <v>0</v>
      </c>
      <c r="AC30">
        <f t="shared" si="0"/>
        <v>1.8766893818966075</v>
      </c>
      <c r="AD30">
        <f t="shared" si="1"/>
        <v>141.19986691584685</v>
      </c>
      <c r="AE30">
        <f>'IDT-1'!E30</f>
        <v>0</v>
      </c>
      <c r="AF30" s="25"/>
      <c r="AG30">
        <f t="shared" si="2"/>
        <v>141.19986691584685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-36</v>
      </c>
      <c r="AA31" s="76">
        <f>STOA!K31</f>
        <v>161.33999999999997</v>
      </c>
      <c r="AB31" s="76">
        <f>-STOA!Q31</f>
        <v>0</v>
      </c>
      <c r="AC31">
        <f t="shared" si="0"/>
        <v>1.8428047509970513</v>
      </c>
      <c r="AD31">
        <f t="shared" si="1"/>
        <v>145.23375154674639</v>
      </c>
      <c r="AE31">
        <f>'IDT-1'!E31</f>
        <v>0</v>
      </c>
      <c r="AF31" s="25"/>
      <c r="AG31">
        <f t="shared" si="2"/>
        <v>145.23375154674639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-28</v>
      </c>
      <c r="AA32" s="76">
        <f>STOA!K32</f>
        <v>161.33999999999997</v>
      </c>
      <c r="AB32" s="76">
        <f>-STOA!Q32</f>
        <v>0</v>
      </c>
      <c r="AC32">
        <f t="shared" si="0"/>
        <v>1.7750354891979387</v>
      </c>
      <c r="AD32">
        <f t="shared" si="1"/>
        <v>153.30152080854552</v>
      </c>
      <c r="AE32">
        <f>'IDT-1'!E32</f>
        <v>0</v>
      </c>
      <c r="AF32" s="25"/>
      <c r="AG32">
        <f t="shared" si="2"/>
        <v>153.30152080854552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1.2150000000000001</v>
      </c>
      <c r="E33">
        <f>GT_NG!S33</f>
        <v>2.1074642953381839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-19</v>
      </c>
      <c r="AA33" s="76">
        <f>STOA!K33</f>
        <v>161.33999999999997</v>
      </c>
      <c r="AB33" s="76">
        <f>-STOA!Q33</f>
        <v>0</v>
      </c>
      <c r="AC33">
        <f t="shared" si="0"/>
        <v>1.7090010696739373</v>
      </c>
      <c r="AD33">
        <f t="shared" si="1"/>
        <v>163.58255522806951</v>
      </c>
      <c r="AE33">
        <f>'IDT-1'!E33</f>
        <v>0</v>
      </c>
      <c r="AF33" s="25"/>
      <c r="AG33">
        <f t="shared" si="2"/>
        <v>163.58255522806951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1.2150000000000001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-11</v>
      </c>
      <c r="AA34" s="76">
        <f>STOA!K34</f>
        <v>161.33999999999997</v>
      </c>
      <c r="AB34" s="76">
        <f>-STOA!Q34</f>
        <v>0</v>
      </c>
      <c r="AC34">
        <f t="shared" si="0"/>
        <v>1.6412318078748247</v>
      </c>
      <c r="AD34">
        <f t="shared" si="1"/>
        <v>171.65032448986864</v>
      </c>
      <c r="AE34">
        <f>'IDT-1'!E34</f>
        <v>0</v>
      </c>
      <c r="AF34" s="25"/>
      <c r="AG34">
        <f t="shared" si="2"/>
        <v>171.65032448986864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1.2150000000000001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161.33999999999997</v>
      </c>
      <c r="AB35" s="76">
        <f>-STOA!Q35</f>
        <v>0</v>
      </c>
      <c r="AC35">
        <f t="shared" si="0"/>
        <v>1.548049072901045</v>
      </c>
      <c r="AD35">
        <f t="shared" si="1"/>
        <v>182.7435072248424</v>
      </c>
      <c r="AE35">
        <f>'IDT-1'!E35</f>
        <v>0</v>
      </c>
      <c r="AF35" s="25"/>
      <c r="AG35">
        <f t="shared" si="2"/>
        <v>182.7435072248424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1.2150000000000001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161.33999999999997</v>
      </c>
      <c r="AB36" s="76">
        <f>-STOA!Q36</f>
        <v>0</v>
      </c>
      <c r="AC36">
        <f t="shared" si="0"/>
        <v>1.548049072901045</v>
      </c>
      <c r="AD36">
        <f t="shared" si="1"/>
        <v>182.7435072248424</v>
      </c>
      <c r="AE36">
        <f>'IDT-1'!E36</f>
        <v>0</v>
      </c>
      <c r="AF36" s="25"/>
      <c r="AG36">
        <f t="shared" si="2"/>
        <v>182.7435072248424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1.2150000000000001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161.33999999999997</v>
      </c>
      <c r="AB37" s="76">
        <f>-STOA!Q37</f>
        <v>0</v>
      </c>
      <c r="AC37">
        <f t="shared" si="0"/>
        <v>1.5480554617152469</v>
      </c>
      <c r="AD37">
        <f t="shared" si="1"/>
        <v>182.7442614091475</v>
      </c>
      <c r="AE37">
        <f>'IDT-1'!E37</f>
        <v>0</v>
      </c>
      <c r="AF37" s="25"/>
      <c r="AG37">
        <f t="shared" si="2"/>
        <v>182.7442614091475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1.2150000000000001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161.33999999999997</v>
      </c>
      <c r="AB38" s="76">
        <f>-STOA!Q38</f>
        <v>0</v>
      </c>
      <c r="AC38">
        <f t="shared" si="0"/>
        <v>1.5480554617152469</v>
      </c>
      <c r="AD38">
        <f t="shared" si="1"/>
        <v>182.7442614091475</v>
      </c>
      <c r="AE38">
        <f>'IDT-1'!E38</f>
        <v>0</v>
      </c>
      <c r="AF38" s="25"/>
      <c r="AG38">
        <f t="shared" si="2"/>
        <v>182.7442614091475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1.2150000000000001</v>
      </c>
      <c r="E39">
        <f>GT_NG!S39</f>
        <v>2.090944336748823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214.34999999999997</v>
      </c>
      <c r="AB39" s="76">
        <f>-STOA!Q39</f>
        <v>0</v>
      </c>
      <c r="AC39">
        <f t="shared" si="0"/>
        <v>1.9931943052488943</v>
      </c>
      <c r="AD39">
        <f t="shared" si="1"/>
        <v>235.2918420339052</v>
      </c>
      <c r="AE39">
        <f>'IDT-1'!E39</f>
        <v>0</v>
      </c>
      <c r="AF39" s="25"/>
      <c r="AG39">
        <f t="shared" si="2"/>
        <v>235.2918420339052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1.2150000000000001</v>
      </c>
      <c r="E40">
        <f>GT_NG!S40</f>
        <v>2.090944336748823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214.34999999999997</v>
      </c>
      <c r="AB40" s="76">
        <f>-STOA!Q40</f>
        <v>0</v>
      </c>
      <c r="AC40">
        <f t="shared" si="0"/>
        <v>1.9931943052488943</v>
      </c>
      <c r="AD40">
        <f t="shared" si="1"/>
        <v>235.2918420339052</v>
      </c>
      <c r="AE40">
        <f>'IDT-1'!E40</f>
        <v>0</v>
      </c>
      <c r="AF40" s="25"/>
      <c r="AG40">
        <f t="shared" si="2"/>
        <v>235.2918420339052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1.2150000000000001</v>
      </c>
      <c r="E41">
        <f>GT_NG!S41</f>
        <v>2.0912560524067216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214.34999999999997</v>
      </c>
      <c r="AB41" s="76">
        <f>-STOA!Q41</f>
        <v>0</v>
      </c>
      <c r="AC41">
        <f t="shared" si="0"/>
        <v>1.9931969236604206</v>
      </c>
      <c r="AD41">
        <f t="shared" si="1"/>
        <v>235.29215113115154</v>
      </c>
      <c r="AE41">
        <f>'IDT-1'!E41</f>
        <v>0</v>
      </c>
      <c r="AF41" s="25"/>
      <c r="AG41">
        <f t="shared" si="2"/>
        <v>235.29215113115154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1.2150000000000001</v>
      </c>
      <c r="E42">
        <f>GT_NG!S42</f>
        <v>2.0912560524067216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214.34999999999997</v>
      </c>
      <c r="AB42" s="76">
        <f>-STOA!Q42</f>
        <v>0</v>
      </c>
      <c r="AC42">
        <f t="shared" si="0"/>
        <v>1.9931969236604206</v>
      </c>
      <c r="AD42">
        <f t="shared" si="1"/>
        <v>235.29215113115154</v>
      </c>
      <c r="AE42">
        <f>'IDT-1'!E42</f>
        <v>0</v>
      </c>
      <c r="AF42" s="25"/>
      <c r="AG42">
        <f t="shared" si="2"/>
        <v>235.29215113115154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1.2150000000000001</v>
      </c>
      <c r="E43">
        <f>GT_NG!S43</f>
        <v>2.0912560524067216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214.34999999999997</v>
      </c>
      <c r="AB43" s="76">
        <f>-STOA!Q43</f>
        <v>0</v>
      </c>
      <c r="AC43">
        <f t="shared" si="0"/>
        <v>1.9931969236604206</v>
      </c>
      <c r="AD43">
        <f t="shared" si="1"/>
        <v>235.29215113115154</v>
      </c>
      <c r="AE43">
        <f>'IDT-1'!E43</f>
        <v>0</v>
      </c>
      <c r="AF43" s="25"/>
      <c r="AG43">
        <f t="shared" si="2"/>
        <v>235.29215113115154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1.2150000000000001</v>
      </c>
      <c r="E44">
        <f>GT_NG!S44</f>
        <v>2.0912560524067216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214.34999999999997</v>
      </c>
      <c r="AB44" s="76">
        <f>-STOA!Q44</f>
        <v>0</v>
      </c>
      <c r="AC44">
        <f t="shared" si="0"/>
        <v>1.9931969236604206</v>
      </c>
      <c r="AD44">
        <f t="shared" si="1"/>
        <v>235.29215113115154</v>
      </c>
      <c r="AE44">
        <f>'IDT-1'!E44</f>
        <v>0</v>
      </c>
      <c r="AF44" s="25"/>
      <c r="AG44">
        <f t="shared" si="2"/>
        <v>235.29215113115154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1.2150000000000001</v>
      </c>
      <c r="E45">
        <f>GT_NG!S45</f>
        <v>1.9783172496984318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203.84999999999997</v>
      </c>
      <c r="AB45" s="76">
        <f>-STOA!Q45</f>
        <v>0</v>
      </c>
      <c r="AC45">
        <f t="shared" si="0"/>
        <v>1.9040482377176708</v>
      </c>
      <c r="AD45">
        <f t="shared" si="1"/>
        <v>224.76836101438602</v>
      </c>
      <c r="AE45">
        <f>'IDT-1'!E45</f>
        <v>0</v>
      </c>
      <c r="AF45" s="25"/>
      <c r="AG45">
        <f t="shared" si="2"/>
        <v>224.76836101438602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1.2150000000000001</v>
      </c>
      <c r="E46">
        <f>GT_NG!S46</f>
        <v>1.9783172496984318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203.74999999999994</v>
      </c>
      <c r="AB46" s="76">
        <f>-STOA!Q46</f>
        <v>0</v>
      </c>
      <c r="AC46">
        <f t="shared" si="0"/>
        <v>1.9032082377176707</v>
      </c>
      <c r="AD46">
        <f t="shared" si="1"/>
        <v>224.66920101438598</v>
      </c>
      <c r="AE46">
        <f>'IDT-1'!E46</f>
        <v>0</v>
      </c>
      <c r="AF46" s="25"/>
      <c r="AG46">
        <f t="shared" si="2"/>
        <v>224.66920101438598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1.2781800000000001</v>
      </c>
      <c r="E47">
        <f>GT_NG!S47</f>
        <v>1.9783172496984318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203.74999999999994</v>
      </c>
      <c r="AB47" s="76">
        <f>-STOA!Q47</f>
        <v>0</v>
      </c>
      <c r="AC47">
        <f t="shared" si="0"/>
        <v>1.9037389497176707</v>
      </c>
      <c r="AD47">
        <f t="shared" si="1"/>
        <v>224.73185030238599</v>
      </c>
      <c r="AE47">
        <f>'IDT-1'!E47</f>
        <v>0</v>
      </c>
      <c r="AF47" s="25"/>
      <c r="AG47">
        <f t="shared" si="2"/>
        <v>224.73185030238599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1.2781800000000001</v>
      </c>
      <c r="E48">
        <f>GT_NG!S48</f>
        <v>1.9783172496984318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203.74999999999994</v>
      </c>
      <c r="AB48" s="76">
        <f>-STOA!Q48</f>
        <v>0</v>
      </c>
      <c r="AC48">
        <f t="shared" si="0"/>
        <v>1.9037389497176707</v>
      </c>
      <c r="AD48">
        <f t="shared" si="1"/>
        <v>224.73185030238599</v>
      </c>
      <c r="AE48">
        <f>'IDT-1'!E48</f>
        <v>0</v>
      </c>
      <c r="AF48" s="25"/>
      <c r="AG48">
        <f t="shared" si="2"/>
        <v>224.73185030238599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1.2781800000000001</v>
      </c>
      <c r="E49">
        <f>GT_NG!S49</f>
        <v>1.9783172496984318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203.74999999999994</v>
      </c>
      <c r="AB49" s="76">
        <f>-STOA!Q49</f>
        <v>0</v>
      </c>
      <c r="AC49">
        <f t="shared" si="0"/>
        <v>1.9037389497176707</v>
      </c>
      <c r="AD49">
        <f t="shared" si="1"/>
        <v>224.73185030238599</v>
      </c>
      <c r="AE49">
        <f>'IDT-1'!E49</f>
        <v>0</v>
      </c>
      <c r="AF49" s="25"/>
      <c r="AG49">
        <f t="shared" si="2"/>
        <v>224.73185030238599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1.2781800000000001</v>
      </c>
      <c r="E50">
        <f>GT_NG!S50</f>
        <v>1.9783172496984318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203.74999999999994</v>
      </c>
      <c r="AB50" s="76">
        <f>-STOA!Q50</f>
        <v>0</v>
      </c>
      <c r="AC50">
        <f t="shared" si="0"/>
        <v>1.9037389497176707</v>
      </c>
      <c r="AD50">
        <f t="shared" si="1"/>
        <v>224.73185030238599</v>
      </c>
      <c r="AE50">
        <f>'IDT-1'!E50</f>
        <v>0</v>
      </c>
      <c r="AF50" s="25"/>
      <c r="AG50">
        <f t="shared" si="2"/>
        <v>224.73185030238599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1.2781800000000001</v>
      </c>
      <c r="E51">
        <f>GT_NG!S51</f>
        <v>1.9783172496984318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207.32</v>
      </c>
      <c r="AB51" s="76">
        <f>-STOA!Q51</f>
        <v>0</v>
      </c>
      <c r="AC51">
        <f t="shared" si="0"/>
        <v>1.9337269497176712</v>
      </c>
      <c r="AD51">
        <f t="shared" si="1"/>
        <v>228.27186230238604</v>
      </c>
      <c r="AE51">
        <f>'IDT-1'!E51</f>
        <v>0</v>
      </c>
      <c r="AF51" s="25"/>
      <c r="AG51">
        <f t="shared" si="2"/>
        <v>228.27186230238604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1.2781800000000001</v>
      </c>
      <c r="E52">
        <f>GT_NG!S52</f>
        <v>1.9783172496984318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207.32</v>
      </c>
      <c r="AB52" s="76">
        <f>-STOA!Q52</f>
        <v>0</v>
      </c>
      <c r="AC52">
        <f t="shared" si="0"/>
        <v>1.9337269497176712</v>
      </c>
      <c r="AD52">
        <f t="shared" si="1"/>
        <v>228.27186230238604</v>
      </c>
      <c r="AE52">
        <f>'IDT-1'!E52</f>
        <v>0</v>
      </c>
      <c r="AF52" s="25"/>
      <c r="AG52">
        <f t="shared" si="2"/>
        <v>228.27186230238604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1.2781800000000001</v>
      </c>
      <c r="E53">
        <f>GT_NG!S53</f>
        <v>1.9783172496984318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214.34999999999997</v>
      </c>
      <c r="AB53" s="76">
        <f>-STOA!Q53</f>
        <v>0</v>
      </c>
      <c r="AC53">
        <f t="shared" si="0"/>
        <v>1.9927789497176709</v>
      </c>
      <c r="AD53">
        <f t="shared" si="1"/>
        <v>235.24281030238603</v>
      </c>
      <c r="AE53">
        <f>'IDT-1'!E53</f>
        <v>0</v>
      </c>
      <c r="AF53" s="25"/>
      <c r="AG53">
        <f t="shared" si="2"/>
        <v>235.24281030238603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1.2781800000000001</v>
      </c>
      <c r="E54">
        <f>GT_NG!S54</f>
        <v>1.9783172496984318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214.34999999999997</v>
      </c>
      <c r="AB54" s="76">
        <f>-STOA!Q54</f>
        <v>0</v>
      </c>
      <c r="AC54">
        <f t="shared" si="0"/>
        <v>1.9927789497176709</v>
      </c>
      <c r="AD54">
        <f t="shared" si="1"/>
        <v>235.24281030238603</v>
      </c>
      <c r="AE54">
        <f>'IDT-1'!E54</f>
        <v>0</v>
      </c>
      <c r="AF54" s="25"/>
      <c r="AG54">
        <f t="shared" si="2"/>
        <v>235.24281030238603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1.2781800000000001</v>
      </c>
      <c r="E55">
        <f>GT_NG!S55</f>
        <v>1.9783172496984318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214.34999999999997</v>
      </c>
      <c r="AB55" s="76">
        <f>-STOA!Q55</f>
        <v>0</v>
      </c>
      <c r="AC55">
        <f t="shared" si="0"/>
        <v>1.9927789497176709</v>
      </c>
      <c r="AD55">
        <f t="shared" si="1"/>
        <v>235.24281030238603</v>
      </c>
      <c r="AE55">
        <f>'IDT-1'!E55</f>
        <v>0</v>
      </c>
      <c r="AF55" s="25"/>
      <c r="AG55">
        <f t="shared" si="2"/>
        <v>235.24281030238603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1.2781800000000001</v>
      </c>
      <c r="E56">
        <f>GT_NG!S56</f>
        <v>1.9783172496984318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214.34999999999997</v>
      </c>
      <c r="AB56" s="76">
        <f>-STOA!Q56</f>
        <v>0</v>
      </c>
      <c r="AC56">
        <f t="shared" si="0"/>
        <v>1.9927789497176709</v>
      </c>
      <c r="AD56">
        <f t="shared" si="1"/>
        <v>235.24281030238603</v>
      </c>
      <c r="AE56">
        <f>'IDT-1'!E56</f>
        <v>0</v>
      </c>
      <c r="AF56" s="25"/>
      <c r="AG56">
        <f t="shared" si="2"/>
        <v>235.24281030238603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1.2781800000000001</v>
      </c>
      <c r="E57">
        <f>GT_NG!S57</f>
        <v>1.9783172496984318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214.34999999999997</v>
      </c>
      <c r="AB57" s="76">
        <f>-STOA!Q57</f>
        <v>0</v>
      </c>
      <c r="AC57">
        <f t="shared" si="0"/>
        <v>1.9927789497176709</v>
      </c>
      <c r="AD57">
        <f t="shared" si="1"/>
        <v>235.24281030238603</v>
      </c>
      <c r="AE57">
        <f>'IDT-1'!E57</f>
        <v>0</v>
      </c>
      <c r="AF57" s="25"/>
      <c r="AG57">
        <f t="shared" si="2"/>
        <v>235.24281030238603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1.2781800000000001</v>
      </c>
      <c r="E58">
        <f>GT_NG!S58</f>
        <v>1.9783172496984318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214.34999999999997</v>
      </c>
      <c r="AB58" s="76">
        <f>-STOA!Q58</f>
        <v>0</v>
      </c>
      <c r="AC58">
        <f t="shared" si="0"/>
        <v>1.9927789497176709</v>
      </c>
      <c r="AD58">
        <f t="shared" si="1"/>
        <v>235.24281030238603</v>
      </c>
      <c r="AE58">
        <f>'IDT-1'!E58</f>
        <v>0</v>
      </c>
      <c r="AF58" s="25"/>
      <c r="AG58">
        <f t="shared" si="2"/>
        <v>235.24281030238603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1.2781800000000001</v>
      </c>
      <c r="E59">
        <f>GT_NG!S59</f>
        <v>1.9783172496984318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214.34999999999997</v>
      </c>
      <c r="AB59" s="76">
        <f>-STOA!Q59</f>
        <v>0</v>
      </c>
      <c r="AC59">
        <f t="shared" si="0"/>
        <v>1.9927789497176709</v>
      </c>
      <c r="AD59">
        <f t="shared" si="1"/>
        <v>235.24281030238603</v>
      </c>
      <c r="AE59">
        <f>'IDT-1'!E59</f>
        <v>0</v>
      </c>
      <c r="AF59" s="25"/>
      <c r="AG59">
        <f t="shared" si="2"/>
        <v>235.24281030238603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1.2781800000000001</v>
      </c>
      <c r="E60">
        <f>GT_NG!S60</f>
        <v>1.9165268716992854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214.34999999999997</v>
      </c>
      <c r="AB60" s="76">
        <f>-STOA!Q60</f>
        <v>0</v>
      </c>
      <c r="AC60">
        <f t="shared" si="0"/>
        <v>1.9922599105424779</v>
      </c>
      <c r="AD60">
        <f t="shared" si="1"/>
        <v>235.18153896356205</v>
      </c>
      <c r="AE60">
        <f>'IDT-1'!E60</f>
        <v>0</v>
      </c>
      <c r="AF60" s="25"/>
      <c r="AG60">
        <f t="shared" si="2"/>
        <v>235.18153896356205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1.2781800000000001</v>
      </c>
      <c r="E61">
        <f>GT_NG!S61</f>
        <v>1.9165268716992854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214.34999999999997</v>
      </c>
      <c r="AB61" s="76">
        <f>-STOA!Q61</f>
        <v>0</v>
      </c>
      <c r="AC61">
        <f t="shared" si="0"/>
        <v>1.9922599105424779</v>
      </c>
      <c r="AD61">
        <f t="shared" si="1"/>
        <v>235.18153896356205</v>
      </c>
      <c r="AE61">
        <f>'IDT-1'!E61</f>
        <v>0</v>
      </c>
      <c r="AF61" s="25"/>
      <c r="AG61">
        <f t="shared" si="2"/>
        <v>235.18153896356205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1.2781800000000001</v>
      </c>
      <c r="E62">
        <f>GT_NG!S62</f>
        <v>1.9165268716992854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213.96999999999997</v>
      </c>
      <c r="AB62" s="76">
        <f>-STOA!Q62</f>
        <v>0</v>
      </c>
      <c r="AC62">
        <f t="shared" si="0"/>
        <v>1.989067910542478</v>
      </c>
      <c r="AD62">
        <f t="shared" si="1"/>
        <v>234.80473096356206</v>
      </c>
      <c r="AE62">
        <f>'IDT-1'!E62</f>
        <v>0</v>
      </c>
      <c r="AF62" s="25"/>
      <c r="AG62">
        <f t="shared" si="2"/>
        <v>234.80473096356206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1.2781800000000001</v>
      </c>
      <c r="E63">
        <f>GT_NG!S63</f>
        <v>1.9165268716992854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18.999130554157322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213.67999999999995</v>
      </c>
      <c r="AB63" s="76">
        <f>-STOA!Q63</f>
        <v>0</v>
      </c>
      <c r="AC63">
        <f t="shared" si="0"/>
        <v>1.9813402343771949</v>
      </c>
      <c r="AD63">
        <f t="shared" si="1"/>
        <v>233.89249719147935</v>
      </c>
      <c r="AE63">
        <f>'IDT-1'!E63</f>
        <v>0</v>
      </c>
      <c r="AF63" s="25"/>
      <c r="AG63">
        <f t="shared" si="2"/>
        <v>233.89249719147935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1.2781800000000001</v>
      </c>
      <c r="E64">
        <f>GT_NG!S64</f>
        <v>1.9165268716992854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18.999130554157322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213.39</v>
      </c>
      <c r="AB64" s="76">
        <f>-STOA!Q64</f>
        <v>0</v>
      </c>
      <c r="AC64">
        <f t="shared" si="0"/>
        <v>1.9789042343771952</v>
      </c>
      <c r="AD64">
        <f t="shared" si="1"/>
        <v>233.6049331914794</v>
      </c>
      <c r="AE64">
        <f>'IDT-1'!E64</f>
        <v>0</v>
      </c>
      <c r="AF64" s="25"/>
      <c r="AG64">
        <f t="shared" si="2"/>
        <v>233.6049331914794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1.2781800000000001</v>
      </c>
      <c r="E65">
        <f>GT_NG!S65</f>
        <v>1.9165268716992854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18.999181210945917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213.39</v>
      </c>
      <c r="AB65" s="76">
        <f>-STOA!Q65</f>
        <v>0</v>
      </c>
      <c r="AC65">
        <f t="shared" si="0"/>
        <v>1.9789046598942195</v>
      </c>
      <c r="AD65">
        <f t="shared" si="1"/>
        <v>233.60498342275096</v>
      </c>
      <c r="AE65">
        <f>'IDT-1'!E65</f>
        <v>0</v>
      </c>
      <c r="AF65" s="25"/>
      <c r="AG65">
        <f t="shared" si="2"/>
        <v>233.60498342275096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1.2781800000000001</v>
      </c>
      <c r="E66">
        <f>GT_NG!S66</f>
        <v>1.9165268716992854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18.999181210945917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213.39</v>
      </c>
      <c r="AB66" s="76">
        <f>-STOA!Q66</f>
        <v>0</v>
      </c>
      <c r="AC66">
        <f t="shared" si="0"/>
        <v>1.9789046598942195</v>
      </c>
      <c r="AD66">
        <f t="shared" si="1"/>
        <v>233.60498342275096</v>
      </c>
      <c r="AE66">
        <f>'IDT-1'!E66</f>
        <v>0</v>
      </c>
      <c r="AF66" s="25"/>
      <c r="AG66">
        <f t="shared" si="2"/>
        <v>233.60498342275096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1.2781800000000001</v>
      </c>
      <c r="E67">
        <f>GT_NG!S67</f>
        <v>1.9165268716992854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18.999230924913984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210.78999999999996</v>
      </c>
      <c r="AB67" s="76">
        <f>-STOA!Q67</f>
        <v>0</v>
      </c>
      <c r="AC67">
        <f t="shared" si="0"/>
        <v>1.9570650774915512</v>
      </c>
      <c r="AD67">
        <f t="shared" si="1"/>
        <v>231.02687271912168</v>
      </c>
      <c r="AE67">
        <f>'IDT-1'!E67</f>
        <v>0</v>
      </c>
      <c r="AF67" s="25"/>
      <c r="AG67">
        <f t="shared" si="2"/>
        <v>231.02687271912168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1.2781800000000001</v>
      </c>
      <c r="E68">
        <f>GT_NG!S68</f>
        <v>1.9165268716992854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18.999215038215244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205.86999999999995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1.9157369440432817</v>
      </c>
      <c r="AD68">
        <f t="shared" ref="AD68:AD98" si="4">SUM(B68:AB68,AI68:AV68)-AC68</f>
        <v>226.1481849658712</v>
      </c>
      <c r="AE68">
        <f>'IDT-1'!E68</f>
        <v>0</v>
      </c>
      <c r="AF68" s="25"/>
      <c r="AG68">
        <f t="shared" ref="AG68:AG98" si="5">SUM(AD68:AF68)</f>
        <v>226.1481849658712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1.2781800000000001</v>
      </c>
      <c r="E69">
        <f>GT_NG!S69</f>
        <v>1.9165268716992854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18.999266550858909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196.32</v>
      </c>
      <c r="AB69" s="76">
        <f>-STOA!Q69</f>
        <v>0</v>
      </c>
      <c r="AC69">
        <f t="shared" si="3"/>
        <v>1.8355173767494888</v>
      </c>
      <c r="AD69">
        <f t="shared" si="4"/>
        <v>216.6784560458087</v>
      </c>
      <c r="AE69">
        <f>'IDT-1'!E69</f>
        <v>0</v>
      </c>
      <c r="AF69" s="25"/>
      <c r="AG69">
        <f t="shared" si="5"/>
        <v>216.6784560458087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1.9165268716992854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18.999730544229749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185.33999999999997</v>
      </c>
      <c r="AB70" s="76">
        <f>-STOA!Q70</f>
        <v>0</v>
      </c>
      <c r="AC70">
        <f t="shared" si="3"/>
        <v>1.7432892742938035</v>
      </c>
      <c r="AD70">
        <f t="shared" si="4"/>
        <v>205.7911481416352</v>
      </c>
      <c r="AE70">
        <f>'IDT-1'!E70</f>
        <v>0</v>
      </c>
      <c r="AF70" s="25"/>
      <c r="AG70">
        <f t="shared" si="5"/>
        <v>205.7911481416352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1.9165268716992854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18.999730544229749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172.58</v>
      </c>
      <c r="AB71" s="76">
        <f>-STOA!Q71</f>
        <v>0</v>
      </c>
      <c r="AC71">
        <f t="shared" si="3"/>
        <v>1.6361052742938038</v>
      </c>
      <c r="AD71">
        <f t="shared" si="4"/>
        <v>193.13833214163523</v>
      </c>
      <c r="AE71">
        <f>'IDT-1'!E71</f>
        <v>0</v>
      </c>
      <c r="AF71" s="25"/>
      <c r="AG71">
        <f t="shared" si="5"/>
        <v>193.13833214163523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1.9165268716992854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18.999559106278596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172.58</v>
      </c>
      <c r="AB72" s="76">
        <f>-STOA!Q72</f>
        <v>0</v>
      </c>
      <c r="AC72">
        <f t="shared" si="3"/>
        <v>1.6361038342150143</v>
      </c>
      <c r="AD72">
        <f t="shared" si="4"/>
        <v>193.13816214376288</v>
      </c>
      <c r="AE72">
        <f>'IDT-1'!E72</f>
        <v>0</v>
      </c>
      <c r="AF72" s="25"/>
      <c r="AG72">
        <f t="shared" si="5"/>
        <v>193.13816214376288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1.9165268716992854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18.999559106278596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172.58</v>
      </c>
      <c r="AB73" s="76">
        <f>-STOA!Q73</f>
        <v>0</v>
      </c>
      <c r="AC73">
        <f t="shared" si="3"/>
        <v>1.6361038342150143</v>
      </c>
      <c r="AD73">
        <f t="shared" si="4"/>
        <v>193.13816214376288</v>
      </c>
      <c r="AE73">
        <f>'IDT-1'!E73</f>
        <v>0</v>
      </c>
      <c r="AF73" s="25"/>
      <c r="AG73">
        <f t="shared" si="5"/>
        <v>193.13816214376288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1.9165268716992854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18.999559106278596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172.58</v>
      </c>
      <c r="AB74" s="76">
        <f>-STOA!Q74</f>
        <v>0</v>
      </c>
      <c r="AC74">
        <f t="shared" si="3"/>
        <v>1.6361038342150143</v>
      </c>
      <c r="AD74">
        <f t="shared" si="4"/>
        <v>193.13816214376288</v>
      </c>
      <c r="AE74">
        <f>'IDT-1'!E74</f>
        <v>0</v>
      </c>
      <c r="AF74" s="25"/>
      <c r="AG74">
        <f t="shared" si="5"/>
        <v>193.13816214376288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1.9343274308791552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172.58</v>
      </c>
      <c r="AB75" s="76">
        <f>-STOA!Q75</f>
        <v>0</v>
      </c>
      <c r="AC75">
        <f t="shared" si="3"/>
        <v>1.6337370624193848</v>
      </c>
      <c r="AD75">
        <f t="shared" si="4"/>
        <v>192.85877036845977</v>
      </c>
      <c r="AE75">
        <f>'IDT-1'!E75</f>
        <v>0</v>
      </c>
      <c r="AF75" s="25"/>
      <c r="AG75">
        <f t="shared" si="5"/>
        <v>192.85877036845977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1.9343274308791552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172.58</v>
      </c>
      <c r="AB76" s="76">
        <f>-STOA!Q76</f>
        <v>0</v>
      </c>
      <c r="AC76">
        <f t="shared" si="3"/>
        <v>1.6337370624193848</v>
      </c>
      <c r="AD76">
        <f t="shared" si="4"/>
        <v>192.85877036845977</v>
      </c>
      <c r="AE76">
        <f>'IDT-1'!E76</f>
        <v>0</v>
      </c>
      <c r="AF76" s="25"/>
      <c r="AG76">
        <f t="shared" si="5"/>
        <v>192.85877036845977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1.9343274308791552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172.58</v>
      </c>
      <c r="AB77" s="76">
        <f>-STOA!Q77</f>
        <v>0</v>
      </c>
      <c r="AC77">
        <f t="shared" si="3"/>
        <v>1.6337370624193848</v>
      </c>
      <c r="AD77">
        <f t="shared" si="4"/>
        <v>192.85877036845977</v>
      </c>
      <c r="AE77">
        <f>'IDT-1'!E77</f>
        <v>0</v>
      </c>
      <c r="AF77" s="25"/>
      <c r="AG77">
        <f t="shared" si="5"/>
        <v>192.85877036845977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1.9343274308791552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172.58</v>
      </c>
      <c r="AB78" s="76">
        <f>-STOA!Q78</f>
        <v>0</v>
      </c>
      <c r="AC78">
        <f t="shared" si="3"/>
        <v>1.6337370624193848</v>
      </c>
      <c r="AD78">
        <f t="shared" si="4"/>
        <v>192.85877036845977</v>
      </c>
      <c r="AE78">
        <f>'IDT-1'!E78</f>
        <v>0</v>
      </c>
      <c r="AF78" s="25"/>
      <c r="AG78">
        <f t="shared" si="5"/>
        <v>192.85877036845977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1.9961399276236431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172.58</v>
      </c>
      <c r="AB79" s="76">
        <f>-STOA!Q79</f>
        <v>0</v>
      </c>
      <c r="AC79">
        <f t="shared" si="3"/>
        <v>1.6342562873920385</v>
      </c>
      <c r="AD79">
        <f t="shared" si="4"/>
        <v>192.9200636402316</v>
      </c>
      <c r="AE79">
        <f>'IDT-1'!E79</f>
        <v>0</v>
      </c>
      <c r="AF79" s="25"/>
      <c r="AG79">
        <f t="shared" si="5"/>
        <v>192.9200636402316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1.9961399276236431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172.58</v>
      </c>
      <c r="AB80" s="76">
        <f>-STOA!Q80</f>
        <v>0</v>
      </c>
      <c r="AC80">
        <f t="shared" si="3"/>
        <v>1.6342562873920385</v>
      </c>
      <c r="AD80">
        <f t="shared" si="4"/>
        <v>192.9200636402316</v>
      </c>
      <c r="AE80">
        <f>'IDT-1'!E80</f>
        <v>0</v>
      </c>
      <c r="AF80" s="25"/>
      <c r="AG80">
        <f t="shared" si="5"/>
        <v>192.9200636402316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1.9961399276236431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172.58</v>
      </c>
      <c r="AB81" s="76">
        <f>-STOA!Q81</f>
        <v>0</v>
      </c>
      <c r="AC81">
        <f t="shared" si="3"/>
        <v>1.6342562873920385</v>
      </c>
      <c r="AD81">
        <f t="shared" si="4"/>
        <v>192.9200636402316</v>
      </c>
      <c r="AE81">
        <f>'IDT-1'!E81</f>
        <v>0</v>
      </c>
      <c r="AF81" s="25"/>
      <c r="AG81">
        <f t="shared" si="5"/>
        <v>192.9200636402316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1.2781800000000001</v>
      </c>
      <c r="E82">
        <f>GT_NG!S82</f>
        <v>1.9961399276236431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18.700000000000003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172.58</v>
      </c>
      <c r="AB82" s="76">
        <f>-STOA!Q82</f>
        <v>0</v>
      </c>
      <c r="AC82">
        <f t="shared" si="3"/>
        <v>1.6342562873920385</v>
      </c>
      <c r="AD82">
        <f t="shared" si="4"/>
        <v>192.9200636402316</v>
      </c>
      <c r="AE82">
        <f>'IDT-1'!E82</f>
        <v>0</v>
      </c>
      <c r="AF82" s="25"/>
      <c r="AG82">
        <f t="shared" si="5"/>
        <v>192.9200636402316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1.2781800000000001</v>
      </c>
      <c r="E83">
        <f>GT_NG!S83</f>
        <v>2.0484173505275503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18.700000000000003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172.58</v>
      </c>
      <c r="AB83" s="76">
        <f>-STOA!Q83</f>
        <v>0</v>
      </c>
      <c r="AC83">
        <f t="shared" si="3"/>
        <v>1.7194069949933222</v>
      </c>
      <c r="AD83">
        <f t="shared" si="4"/>
        <v>182.88719035553424</v>
      </c>
      <c r="AE83">
        <f>'IDT-1'!E83</f>
        <v>0</v>
      </c>
      <c r="AF83" s="25"/>
      <c r="AG83">
        <f t="shared" si="5"/>
        <v>182.88719035553424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1.2781800000000001</v>
      </c>
      <c r="E84">
        <f>GT_NG!S84</f>
        <v>2.0484173505275503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18.700000000000003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-15</v>
      </c>
      <c r="AA84" s="76">
        <f>STOA!K84</f>
        <v>172.58</v>
      </c>
      <c r="AB84" s="76">
        <f>-STOA!Q84</f>
        <v>0</v>
      </c>
      <c r="AC84">
        <f t="shared" si="3"/>
        <v>1.7617627836177676</v>
      </c>
      <c r="AD84">
        <f t="shared" si="4"/>
        <v>177.84483456690981</v>
      </c>
      <c r="AE84">
        <f>'IDT-1'!E84</f>
        <v>0</v>
      </c>
      <c r="AF84" s="25"/>
      <c r="AG84">
        <f t="shared" si="5"/>
        <v>177.84483456690981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1.2781800000000001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18.999730544229749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-18</v>
      </c>
      <c r="AA85" s="76">
        <f>STOA!K85</f>
        <v>172.58</v>
      </c>
      <c r="AB85" s="76">
        <f>-STOA!Q85</f>
        <v>0</v>
      </c>
      <c r="AC85">
        <f t="shared" si="3"/>
        <v>1.7902031292600913</v>
      </c>
      <c r="AD85">
        <f t="shared" si="4"/>
        <v>175.17673618170281</v>
      </c>
      <c r="AE85">
        <f>'IDT-1'!E85</f>
        <v>0</v>
      </c>
      <c r="AF85" s="25"/>
      <c r="AG85">
        <f t="shared" si="5"/>
        <v>175.17673618170281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1.2781800000000001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18.999730544229749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-22</v>
      </c>
      <c r="AA86" s="76">
        <f>STOA!K86</f>
        <v>172.58</v>
      </c>
      <c r="AB86" s="76">
        <f>-STOA!Q86</f>
        <v>0</v>
      </c>
      <c r="AC86">
        <f t="shared" si="3"/>
        <v>1.8240877601596475</v>
      </c>
      <c r="AD86">
        <f t="shared" si="4"/>
        <v>171.14285155080324</v>
      </c>
      <c r="AE86">
        <f>'IDT-1'!E86</f>
        <v>0</v>
      </c>
      <c r="AF86" s="25"/>
      <c r="AG86">
        <f t="shared" si="5"/>
        <v>171.14285155080324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1.2781800000000001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18.999730544229749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-21</v>
      </c>
      <c r="AA87" s="76">
        <f>STOA!K87</f>
        <v>161.33999999999997</v>
      </c>
      <c r="AB87" s="76">
        <f>-STOA!Q87</f>
        <v>0</v>
      </c>
      <c r="AC87">
        <f t="shared" si="3"/>
        <v>1.7212006024347581</v>
      </c>
      <c r="AD87">
        <f t="shared" si="4"/>
        <v>161.0057387085281</v>
      </c>
      <c r="AE87">
        <f>'IDT-1'!E87</f>
        <v>0</v>
      </c>
      <c r="AF87" s="25"/>
      <c r="AG87">
        <f t="shared" si="5"/>
        <v>161.0057387085281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1.2781800000000001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18.999730544229749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-22</v>
      </c>
      <c r="AA88" s="76">
        <f>STOA!K88</f>
        <v>161.33999999999997</v>
      </c>
      <c r="AB88" s="76">
        <f>-STOA!Q88</f>
        <v>0</v>
      </c>
      <c r="AC88">
        <f t="shared" si="3"/>
        <v>1.7296717601596472</v>
      </c>
      <c r="AD88">
        <f t="shared" si="4"/>
        <v>159.9972675508032</v>
      </c>
      <c r="AE88">
        <f>'IDT-1'!E88</f>
        <v>0</v>
      </c>
      <c r="AF88" s="25"/>
      <c r="AG88">
        <f t="shared" si="5"/>
        <v>159.9972675508032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1.2781800000000001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18.999730544229749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-26</v>
      </c>
      <c r="AA89" s="76">
        <f>STOA!K89</f>
        <v>161.33999999999997</v>
      </c>
      <c r="AB89" s="76">
        <f>-STOA!Q89</f>
        <v>0</v>
      </c>
      <c r="AC89">
        <f t="shared" si="3"/>
        <v>1.7635563910592036</v>
      </c>
      <c r="AD89">
        <f t="shared" si="4"/>
        <v>155.96338291990364</v>
      </c>
      <c r="AE89">
        <f>'IDT-1'!E89</f>
        <v>0</v>
      </c>
      <c r="AF89" s="25"/>
      <c r="AG89">
        <f t="shared" si="5"/>
        <v>155.96338291990364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1.2781800000000001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18.999730544229749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-28</v>
      </c>
      <c r="AA90" s="76">
        <f>STOA!K90</f>
        <v>161.33999999999997</v>
      </c>
      <c r="AB90" s="76">
        <f>-STOA!Q90</f>
        <v>0</v>
      </c>
      <c r="AC90">
        <f t="shared" si="3"/>
        <v>1.7804987065089817</v>
      </c>
      <c r="AD90">
        <f t="shared" si="4"/>
        <v>153.94644060445387</v>
      </c>
      <c r="AE90">
        <f>'IDT-1'!E90</f>
        <v>0</v>
      </c>
      <c r="AF90" s="25"/>
      <c r="AG90">
        <f t="shared" si="5"/>
        <v>153.94644060445387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1.2781800000000001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18.999730544229749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-28</v>
      </c>
      <c r="AA91" s="76">
        <f>STOA!K91</f>
        <v>161.33999999999997</v>
      </c>
      <c r="AB91" s="76">
        <f>-STOA!Q91</f>
        <v>0</v>
      </c>
      <c r="AC91">
        <f t="shared" si="3"/>
        <v>1.7804987065089817</v>
      </c>
      <c r="AD91">
        <f t="shared" si="4"/>
        <v>153.94644060445387</v>
      </c>
      <c r="AE91">
        <f>'IDT-1'!E91</f>
        <v>0</v>
      </c>
      <c r="AF91" s="25"/>
      <c r="AG91">
        <f t="shared" si="5"/>
        <v>153.94644060445387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1.2781800000000001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18.999730544229749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-30</v>
      </c>
      <c r="AA92" s="76">
        <f>STOA!K92</f>
        <v>161.33999999999997</v>
      </c>
      <c r="AB92" s="76">
        <f>-STOA!Q92</f>
        <v>0</v>
      </c>
      <c r="AC92">
        <f t="shared" si="3"/>
        <v>1.7974410219587598</v>
      </c>
      <c r="AD92">
        <f t="shared" si="4"/>
        <v>151.9294982890041</v>
      </c>
      <c r="AE92">
        <f>'IDT-1'!E92</f>
        <v>0</v>
      </c>
      <c r="AF92" s="25"/>
      <c r="AG92">
        <f t="shared" si="5"/>
        <v>151.9294982890041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1.2781800000000001</v>
      </c>
      <c r="E93">
        <f>GT_NG!S93</f>
        <v>2.1082248684574911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18.999730544229749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-30</v>
      </c>
      <c r="AA93" s="76">
        <f>STOA!K93</f>
        <v>161.33999999999997</v>
      </c>
      <c r="AB93" s="76">
        <f>-STOA!Q93</f>
        <v>0</v>
      </c>
      <c r="AC93">
        <f t="shared" si="3"/>
        <v>1.7974342692132443</v>
      </c>
      <c r="AD93">
        <f t="shared" si="4"/>
        <v>151.92870114347394</v>
      </c>
      <c r="AE93">
        <f>'IDT-1'!E93</f>
        <v>0</v>
      </c>
      <c r="AF93" s="25"/>
      <c r="AG93">
        <f t="shared" si="5"/>
        <v>151.92870114347394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1.2781800000000001</v>
      </c>
      <c r="E94">
        <f>GT_NG!S94</f>
        <v>2.1082248684574911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18.999730544229749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-30</v>
      </c>
      <c r="AA94" s="76">
        <f>STOA!K94</f>
        <v>161.33999999999997</v>
      </c>
      <c r="AB94" s="76">
        <f>-STOA!Q94</f>
        <v>0</v>
      </c>
      <c r="AC94">
        <f t="shared" si="3"/>
        <v>1.7974342692132443</v>
      </c>
      <c r="AD94">
        <f t="shared" si="4"/>
        <v>151.92870114347394</v>
      </c>
      <c r="AE94">
        <f>'IDT-1'!E94</f>
        <v>0</v>
      </c>
      <c r="AF94" s="25"/>
      <c r="AG94">
        <f t="shared" si="5"/>
        <v>151.92870114347394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1.2781800000000001</v>
      </c>
      <c r="E95">
        <f>GT_NG!S95</f>
        <v>2.1082248684574911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18.999730544229749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-30</v>
      </c>
      <c r="AA95" s="76">
        <f>STOA!K95</f>
        <v>161.33999999999997</v>
      </c>
      <c r="AB95" s="76">
        <f>-STOA!Q95</f>
        <v>0</v>
      </c>
      <c r="AC95">
        <f t="shared" si="3"/>
        <v>1.7974342692132443</v>
      </c>
      <c r="AD95">
        <f t="shared" si="4"/>
        <v>151.92870114347394</v>
      </c>
      <c r="AE95">
        <f>'IDT-1'!E95</f>
        <v>0</v>
      </c>
      <c r="AF95" s="25"/>
      <c r="AG95">
        <f t="shared" si="5"/>
        <v>151.92870114347394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1.2781800000000001</v>
      </c>
      <c r="E96">
        <f>GT_NG!S96</f>
        <v>2.1082248684574911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18.999730544229749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-30</v>
      </c>
      <c r="AA96" s="76">
        <f>STOA!K96</f>
        <v>161.33999999999997</v>
      </c>
      <c r="AB96" s="76">
        <f>-STOA!Q96</f>
        <v>0</v>
      </c>
      <c r="AC96">
        <f t="shared" si="3"/>
        <v>1.7974342692132443</v>
      </c>
      <c r="AD96">
        <f t="shared" si="4"/>
        <v>151.92870114347394</v>
      </c>
      <c r="AE96">
        <f>'IDT-1'!E96</f>
        <v>0</v>
      </c>
      <c r="AF96" s="25"/>
      <c r="AG96">
        <f t="shared" si="5"/>
        <v>151.92870114347394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1.2781800000000001</v>
      </c>
      <c r="E97">
        <f>GT_NG!S97</f>
        <v>2.1082248684574911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18.999730544229749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-37</v>
      </c>
      <c r="AA97" s="76">
        <f>STOA!K97</f>
        <v>161.33999999999997</v>
      </c>
      <c r="AB97" s="76">
        <f>-STOA!Q97</f>
        <v>0</v>
      </c>
      <c r="AC97">
        <f t="shared" si="3"/>
        <v>1.8567323732874679</v>
      </c>
      <c r="AD97">
        <f t="shared" si="4"/>
        <v>144.86940303939974</v>
      </c>
      <c r="AE97">
        <f>'IDT-1'!E97</f>
        <v>0</v>
      </c>
      <c r="AF97" s="25"/>
      <c r="AG97">
        <f t="shared" si="5"/>
        <v>144.86940303939974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1.2781800000000001</v>
      </c>
      <c r="E98">
        <f>GT_NG!S98</f>
        <v>2.1082248684574911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18.999730544229749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-39</v>
      </c>
      <c r="AA98" s="76">
        <f>STOA!K98</f>
        <v>161.33999999999997</v>
      </c>
      <c r="AB98" s="76">
        <f>-STOA!Q98</f>
        <v>0</v>
      </c>
      <c r="AC98">
        <f t="shared" si="3"/>
        <v>1.873674688737246</v>
      </c>
      <c r="AD98">
        <f t="shared" si="4"/>
        <v>142.85246072394995</v>
      </c>
      <c r="AE98">
        <f>'IDT-1'!E98</f>
        <v>0</v>
      </c>
      <c r="AF98" s="25"/>
      <c r="AG98">
        <f t="shared" si="5"/>
        <v>142.85246072394995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4.9024155115128538E-2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0.46342483263740514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-0.46525</v>
      </c>
      <c r="AA99" s="76">
        <f t="shared" si="6"/>
        <v>4.3060575000000005</v>
      </c>
      <c r="AB99" s="76">
        <f t="shared" si="6"/>
        <v>0</v>
      </c>
      <c r="AC99">
        <f t="shared" si="6"/>
        <v>4.4665258376625945E-2</v>
      </c>
      <c r="AD99">
        <f t="shared" si="6"/>
        <v>4.338186199375909</v>
      </c>
      <c r="AE99">
        <f t="shared" si="6"/>
        <v>0</v>
      </c>
      <c r="AG99">
        <f t="shared" si="6"/>
        <v>4.338186199375909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5.8399171778053542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0.18269930429356496</v>
      </c>
      <c r="AD3">
        <f>SUM(B3:AB3,AI3:AV3)-AC3</f>
        <v>21.56721787351179</v>
      </c>
      <c r="AE3">
        <f>'IDT-1'!D3</f>
        <v>0</v>
      </c>
      <c r="AF3" s="25"/>
      <c r="AG3">
        <f>SUM(AD3:AF3)</f>
        <v>21.56721787351179</v>
      </c>
      <c r="AI3" s="35">
        <f>PXIL!L3</f>
        <v>0</v>
      </c>
      <c r="AJ3" s="35">
        <f>PXIL!R3</f>
        <v>0</v>
      </c>
      <c r="AK3" s="35">
        <f>RTM_IEX!L3</f>
        <v>9.16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5.8399171778053542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0.18269930429356496</v>
      </c>
      <c r="AD4">
        <f t="shared" ref="AD4:AD67" si="1">SUM(B4:AB4,AI4:AV4)-AC4</f>
        <v>21.56721787351179</v>
      </c>
      <c r="AE4">
        <f>'IDT-1'!D4</f>
        <v>0</v>
      </c>
      <c r="AF4" s="25"/>
      <c r="AG4">
        <f t="shared" ref="AG4:AG67" si="2">SUM(AD4:AF4)</f>
        <v>21.56721787351179</v>
      </c>
      <c r="AI4" s="35">
        <f>PXIL!L4</f>
        <v>0</v>
      </c>
      <c r="AJ4" s="35">
        <f>PXIL!R4</f>
        <v>0</v>
      </c>
      <c r="AK4" s="35">
        <f>RTM_IEX!L4</f>
        <v>9.16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5.8399171778053542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0.17858330429356495</v>
      </c>
      <c r="AD5">
        <f t="shared" si="1"/>
        <v>21.081333873511792</v>
      </c>
      <c r="AE5">
        <f>'IDT-1'!D5</f>
        <v>0</v>
      </c>
      <c r="AF5" s="25"/>
      <c r="AG5">
        <f t="shared" si="2"/>
        <v>21.081333873511792</v>
      </c>
      <c r="AI5" s="35">
        <f>PXIL!L5</f>
        <v>0</v>
      </c>
      <c r="AJ5" s="35">
        <f>PXIL!R5</f>
        <v>0</v>
      </c>
      <c r="AK5" s="35">
        <f>RTM_IEX!L5</f>
        <v>8.67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5.8399171778053542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0.17858330429356495</v>
      </c>
      <c r="AD6">
        <f t="shared" si="1"/>
        <v>21.081333873511792</v>
      </c>
      <c r="AE6">
        <f>'IDT-1'!D6</f>
        <v>0</v>
      </c>
      <c r="AF6" s="25"/>
      <c r="AG6">
        <f t="shared" si="2"/>
        <v>21.081333873511792</v>
      </c>
      <c r="AI6" s="35">
        <f>PXIL!L6</f>
        <v>0</v>
      </c>
      <c r="AJ6" s="35">
        <f>PXIL!R6</f>
        <v>0</v>
      </c>
      <c r="AK6" s="35">
        <f>RTM_IEX!L6</f>
        <v>8.67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5.8399171778053542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0.17858330429356495</v>
      </c>
      <c r="AD7">
        <f t="shared" si="1"/>
        <v>21.081333873511792</v>
      </c>
      <c r="AE7">
        <f>'IDT-1'!D7</f>
        <v>0</v>
      </c>
      <c r="AF7" s="25"/>
      <c r="AG7">
        <f t="shared" si="2"/>
        <v>21.081333873511792</v>
      </c>
      <c r="AI7" s="35">
        <f>PXIL!L7</f>
        <v>0</v>
      </c>
      <c r="AJ7" s="35">
        <f>PXIL!R7</f>
        <v>0</v>
      </c>
      <c r="AK7" s="35">
        <f>RTM_IEX!L7</f>
        <v>8.67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5.8399171778053542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0.17858330429356495</v>
      </c>
      <c r="AD8">
        <f t="shared" si="1"/>
        <v>21.081333873511792</v>
      </c>
      <c r="AE8">
        <f>'IDT-1'!D8</f>
        <v>0</v>
      </c>
      <c r="AF8" s="25"/>
      <c r="AG8">
        <f t="shared" si="2"/>
        <v>21.081333873511792</v>
      </c>
      <c r="AI8" s="35">
        <f>PXIL!L8</f>
        <v>0</v>
      </c>
      <c r="AJ8" s="35">
        <f>PXIL!R8</f>
        <v>0</v>
      </c>
      <c r="AK8" s="35">
        <f>RTM_IEX!L8</f>
        <v>8.67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5.8399171778053542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0.16648730429356498</v>
      </c>
      <c r="AD9">
        <f t="shared" si="1"/>
        <v>19.65342987351179</v>
      </c>
      <c r="AE9">
        <f>'IDT-1'!D9</f>
        <v>0</v>
      </c>
      <c r="AF9" s="25"/>
      <c r="AG9">
        <f t="shared" si="2"/>
        <v>19.65342987351179</v>
      </c>
      <c r="AI9" s="35">
        <f>PXIL!L9</f>
        <v>0</v>
      </c>
      <c r="AJ9" s="35">
        <f>PXIL!R9</f>
        <v>0</v>
      </c>
      <c r="AK9" s="35">
        <f>RTM_IEX!L9</f>
        <v>7.23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5.8399171778053542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0.16245530429356497</v>
      </c>
      <c r="AD10">
        <f t="shared" si="1"/>
        <v>19.177461873511788</v>
      </c>
      <c r="AE10">
        <f>'IDT-1'!D10</f>
        <v>0</v>
      </c>
      <c r="AF10" s="25"/>
      <c r="AG10">
        <f t="shared" si="2"/>
        <v>19.177461873511788</v>
      </c>
      <c r="AI10" s="35">
        <f>PXIL!L10</f>
        <v>0</v>
      </c>
      <c r="AJ10" s="35">
        <f>PXIL!R10</f>
        <v>0</v>
      </c>
      <c r="AK10" s="35">
        <f>RTM_IEX!L10</f>
        <v>6.75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0.16245373088486978</v>
      </c>
      <c r="AD11">
        <f t="shared" si="1"/>
        <v>19.177276136361534</v>
      </c>
      <c r="AE11">
        <f>'IDT-1'!D11</f>
        <v>0</v>
      </c>
      <c r="AF11" s="25"/>
      <c r="AG11">
        <f t="shared" si="2"/>
        <v>19.177276136361534</v>
      </c>
      <c r="AI11" s="35">
        <f>PXIL!L11</f>
        <v>0</v>
      </c>
      <c r="AJ11" s="35">
        <f>PXIL!R11</f>
        <v>0</v>
      </c>
      <c r="AK11" s="35">
        <f>RTM_IEX!L11</f>
        <v>6.75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0.16245373088486978</v>
      </c>
      <c r="AD12">
        <f t="shared" si="1"/>
        <v>19.177276136361534</v>
      </c>
      <c r="AE12">
        <f>'IDT-1'!D12</f>
        <v>0</v>
      </c>
      <c r="AF12" s="25"/>
      <c r="AG12">
        <f t="shared" si="2"/>
        <v>19.177276136361534</v>
      </c>
      <c r="AI12" s="35">
        <f>PXIL!L12</f>
        <v>0</v>
      </c>
      <c r="AJ12" s="35">
        <f>PXIL!R12</f>
        <v>0</v>
      </c>
      <c r="AK12" s="35">
        <f>RTM_IEX!L12</f>
        <v>6.75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0.16245373088486978</v>
      </c>
      <c r="AD13">
        <f t="shared" si="1"/>
        <v>19.177276136361534</v>
      </c>
      <c r="AE13">
        <f>'IDT-1'!D13</f>
        <v>0</v>
      </c>
      <c r="AF13" s="25"/>
      <c r="AG13">
        <f t="shared" si="2"/>
        <v>19.177276136361534</v>
      </c>
      <c r="AI13" s="35">
        <f>PXIL!L13</f>
        <v>0</v>
      </c>
      <c r="AJ13" s="35">
        <f>PXIL!R13</f>
        <v>0</v>
      </c>
      <c r="AK13" s="35">
        <f>RTM_IEX!L13</f>
        <v>6.75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0.16245373088486978</v>
      </c>
      <c r="AD14">
        <f t="shared" si="1"/>
        <v>19.177276136361534</v>
      </c>
      <c r="AE14">
        <f>'IDT-1'!D14</f>
        <v>0</v>
      </c>
      <c r="AF14" s="25"/>
      <c r="AG14">
        <f t="shared" si="2"/>
        <v>19.177276136361534</v>
      </c>
      <c r="AI14" s="35">
        <f>PXIL!L14</f>
        <v>0</v>
      </c>
      <c r="AJ14" s="35">
        <f>PXIL!R14</f>
        <v>0</v>
      </c>
      <c r="AK14" s="35">
        <f>RTM_IEX!L14</f>
        <v>6.75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0.16245373088486978</v>
      </c>
      <c r="AD15">
        <f t="shared" si="1"/>
        <v>19.177276136361534</v>
      </c>
      <c r="AE15">
        <f>'IDT-1'!D15</f>
        <v>0</v>
      </c>
      <c r="AF15" s="25"/>
      <c r="AG15">
        <f t="shared" si="2"/>
        <v>19.177276136361534</v>
      </c>
      <c r="AI15" s="35">
        <f>PXIL!L15</f>
        <v>0</v>
      </c>
      <c r="AJ15" s="35">
        <f>PXIL!R15</f>
        <v>0</v>
      </c>
      <c r="AK15" s="35">
        <f>RTM_IEX!L15</f>
        <v>6.75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0.16245373088486978</v>
      </c>
      <c r="AD16">
        <f t="shared" si="1"/>
        <v>19.177276136361534</v>
      </c>
      <c r="AE16">
        <f>'IDT-1'!D16</f>
        <v>0</v>
      </c>
      <c r="AF16" s="25"/>
      <c r="AG16">
        <f t="shared" si="2"/>
        <v>19.177276136361534</v>
      </c>
      <c r="AI16" s="35">
        <f>PXIL!L16</f>
        <v>0</v>
      </c>
      <c r="AJ16" s="35">
        <f>PXIL!R16</f>
        <v>0</v>
      </c>
      <c r="AK16" s="35">
        <f>RTM_IEX!L16</f>
        <v>6.75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0.16245373088486978</v>
      </c>
      <c r="AD17">
        <f t="shared" si="1"/>
        <v>19.177276136361534</v>
      </c>
      <c r="AE17">
        <f>'IDT-1'!D17</f>
        <v>0</v>
      </c>
      <c r="AF17" s="25"/>
      <c r="AG17">
        <f t="shared" si="2"/>
        <v>19.177276136361534</v>
      </c>
      <c r="AI17" s="35">
        <f>PXIL!L17</f>
        <v>0</v>
      </c>
      <c r="AJ17" s="35">
        <f>PXIL!R17</f>
        <v>0</v>
      </c>
      <c r="AK17" s="35">
        <f>RTM_IEX!L17</f>
        <v>6.75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0.16245373088486978</v>
      </c>
      <c r="AD18">
        <f t="shared" si="1"/>
        <v>19.177276136361534</v>
      </c>
      <c r="AE18">
        <f>'IDT-1'!D18</f>
        <v>0</v>
      </c>
      <c r="AF18" s="25"/>
      <c r="AG18">
        <f t="shared" si="2"/>
        <v>19.177276136361534</v>
      </c>
      <c r="AI18" s="35">
        <f>PXIL!L18</f>
        <v>0</v>
      </c>
      <c r="AJ18" s="35">
        <f>PXIL!R18</f>
        <v>0</v>
      </c>
      <c r="AK18" s="35">
        <f>RTM_IEX!L18</f>
        <v>6.75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0.16245373088486978</v>
      </c>
      <c r="AD19">
        <f t="shared" si="1"/>
        <v>19.177276136361534</v>
      </c>
      <c r="AE19">
        <f>'IDT-1'!D19</f>
        <v>0</v>
      </c>
      <c r="AF19" s="25"/>
      <c r="AG19">
        <f t="shared" si="2"/>
        <v>19.177276136361534</v>
      </c>
      <c r="AI19" s="35">
        <f>PXIL!L19</f>
        <v>0</v>
      </c>
      <c r="AJ19" s="35">
        <f>PXIL!R19</f>
        <v>0</v>
      </c>
      <c r="AK19" s="35">
        <f>RTM_IEX!L19</f>
        <v>6.75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0.16320973088486979</v>
      </c>
      <c r="AD20">
        <f t="shared" si="1"/>
        <v>19.266520136361535</v>
      </c>
      <c r="AE20">
        <f>'IDT-1'!D20</f>
        <v>0</v>
      </c>
      <c r="AF20" s="25"/>
      <c r="AG20">
        <f t="shared" si="2"/>
        <v>19.266520136361535</v>
      </c>
      <c r="AI20" s="35">
        <f>PXIL!L20</f>
        <v>0</v>
      </c>
      <c r="AJ20" s="35">
        <f>PXIL!R20</f>
        <v>0</v>
      </c>
      <c r="AK20" s="35">
        <f>RTM_IEX!L20</f>
        <v>6.84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0.1648897308848698</v>
      </c>
      <c r="AD21">
        <f t="shared" si="1"/>
        <v>19.464840136361534</v>
      </c>
      <c r="AE21">
        <f>'IDT-1'!D21</f>
        <v>0</v>
      </c>
      <c r="AF21" s="25"/>
      <c r="AG21">
        <f t="shared" si="2"/>
        <v>19.464840136361534</v>
      </c>
      <c r="AI21" s="35">
        <f>PXIL!L21</f>
        <v>0</v>
      </c>
      <c r="AJ21" s="35">
        <f>PXIL!R21</f>
        <v>0</v>
      </c>
      <c r="AK21" s="35">
        <f>RTM_IEX!L21</f>
        <v>7.04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0.17051773088486979</v>
      </c>
      <c r="AD22">
        <f t="shared" si="1"/>
        <v>20.129212136361534</v>
      </c>
      <c r="AE22">
        <f>'IDT-1'!D22</f>
        <v>0</v>
      </c>
      <c r="AF22" s="25"/>
      <c r="AG22">
        <f t="shared" si="2"/>
        <v>20.129212136361534</v>
      </c>
      <c r="AI22" s="35">
        <f>PXIL!L22</f>
        <v>0</v>
      </c>
      <c r="AJ22" s="35">
        <f>PXIL!R22</f>
        <v>0</v>
      </c>
      <c r="AK22" s="35">
        <f>RTM_IEX!L22</f>
        <v>7.71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0.1769857308848698</v>
      </c>
      <c r="AD23">
        <f t="shared" si="1"/>
        <v>20.892744136361536</v>
      </c>
      <c r="AE23">
        <f>'IDT-1'!D23</f>
        <v>0</v>
      </c>
      <c r="AF23" s="25"/>
      <c r="AG23">
        <f t="shared" si="2"/>
        <v>20.892744136361536</v>
      </c>
      <c r="AI23" s="35">
        <f>PXIL!L23</f>
        <v>0</v>
      </c>
      <c r="AJ23" s="35">
        <f>PXIL!R23</f>
        <v>0</v>
      </c>
      <c r="AK23" s="35">
        <f>RTM_IEX!L23</f>
        <v>8.48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0.19479373088486979</v>
      </c>
      <c r="AD24">
        <f t="shared" si="1"/>
        <v>22.994936136361535</v>
      </c>
      <c r="AE24">
        <f>'IDT-1'!D24</f>
        <v>0</v>
      </c>
      <c r="AF24" s="25"/>
      <c r="AG24">
        <f t="shared" si="2"/>
        <v>22.994936136361535</v>
      </c>
      <c r="AI24" s="35">
        <f>PXIL!L24</f>
        <v>0</v>
      </c>
      <c r="AJ24" s="35">
        <f>PXIL!R24</f>
        <v>0</v>
      </c>
      <c r="AK24" s="35">
        <f>RTM_IEX!L24</f>
        <v>10.6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0.19479373088486979</v>
      </c>
      <c r="AD25">
        <f t="shared" si="1"/>
        <v>22.994936136361535</v>
      </c>
      <c r="AE25">
        <f>'IDT-1'!D25</f>
        <v>0</v>
      </c>
      <c r="AF25" s="25"/>
      <c r="AG25">
        <f t="shared" si="2"/>
        <v>22.994936136361535</v>
      </c>
      <c r="AI25" s="35">
        <f>PXIL!L25</f>
        <v>0</v>
      </c>
      <c r="AJ25" s="35">
        <f>PXIL!R25</f>
        <v>0</v>
      </c>
      <c r="AK25" s="35">
        <f>RTM_IEX!L25</f>
        <v>10.6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0.20697373088486981</v>
      </c>
      <c r="AD26">
        <f t="shared" si="1"/>
        <v>24.432756136361537</v>
      </c>
      <c r="AE26">
        <f>'IDT-1'!D26</f>
        <v>0</v>
      </c>
      <c r="AF26" s="25"/>
      <c r="AG26">
        <f t="shared" si="2"/>
        <v>24.432756136361537</v>
      </c>
      <c r="AI26" s="35">
        <f>PXIL!L26</f>
        <v>0</v>
      </c>
      <c r="AJ26" s="35">
        <f>PXIL!R26</f>
        <v>0</v>
      </c>
      <c r="AK26" s="35">
        <f>RTM_IEX!L26</f>
        <v>12.05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0.21503773088486977</v>
      </c>
      <c r="AD27">
        <f t="shared" si="1"/>
        <v>25.384692136361533</v>
      </c>
      <c r="AE27">
        <f>'IDT-1'!D27</f>
        <v>0</v>
      </c>
      <c r="AF27" s="25"/>
      <c r="AG27">
        <f t="shared" si="2"/>
        <v>25.384692136361533</v>
      </c>
      <c r="AI27" s="35">
        <f>PXIL!L27</f>
        <v>0</v>
      </c>
      <c r="AJ27" s="35">
        <f>PXIL!R27</f>
        <v>0</v>
      </c>
      <c r="AK27" s="35">
        <f>RTM_IEX!L27</f>
        <v>13.01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0.21747373088486979</v>
      </c>
      <c r="AD28">
        <f t="shared" si="1"/>
        <v>25.672256136361536</v>
      </c>
      <c r="AE28">
        <f>'IDT-1'!D28</f>
        <v>0</v>
      </c>
      <c r="AF28" s="25"/>
      <c r="AG28">
        <f t="shared" si="2"/>
        <v>25.672256136361536</v>
      </c>
      <c r="AI28" s="35">
        <f>PXIL!L28</f>
        <v>0</v>
      </c>
      <c r="AJ28" s="35">
        <f>PXIL!R28</f>
        <v>0</v>
      </c>
      <c r="AK28" s="35">
        <f>RTM_IEX!L28</f>
        <v>13.3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6.89</v>
      </c>
      <c r="AB29" s="76">
        <f>-STOA!R29</f>
        <v>0</v>
      </c>
      <c r="AC29">
        <f t="shared" si="0"/>
        <v>0.22436173088486977</v>
      </c>
      <c r="AD29">
        <f t="shared" si="1"/>
        <v>26.485368136361533</v>
      </c>
      <c r="AE29">
        <f>'IDT-1'!D29</f>
        <v>0</v>
      </c>
      <c r="AF29" s="25"/>
      <c r="AG29">
        <f t="shared" si="2"/>
        <v>26.485368136361533</v>
      </c>
      <c r="AI29" s="35">
        <f>PXIL!L29</f>
        <v>0</v>
      </c>
      <c r="AJ29" s="35">
        <f>PXIL!R29</f>
        <v>0</v>
      </c>
      <c r="AK29" s="35">
        <f>RTM_IEX!L29</f>
        <v>13.98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7.38</v>
      </c>
      <c r="AB30" s="76">
        <f>-STOA!R30</f>
        <v>0</v>
      </c>
      <c r="AC30">
        <f t="shared" si="0"/>
        <v>0.22847773088486978</v>
      </c>
      <c r="AD30">
        <f t="shared" si="1"/>
        <v>26.971252136361535</v>
      </c>
      <c r="AE30">
        <f>'IDT-1'!D30</f>
        <v>0</v>
      </c>
      <c r="AF30" s="25"/>
      <c r="AG30">
        <f t="shared" si="2"/>
        <v>26.971252136361535</v>
      </c>
      <c r="AI30" s="35">
        <f>PXIL!L30</f>
        <v>0</v>
      </c>
      <c r="AJ30" s="35">
        <f>PXIL!R30</f>
        <v>0</v>
      </c>
      <c r="AK30" s="35">
        <f>RTM_IEX!L30</f>
        <v>13.98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7.73</v>
      </c>
      <c r="AB31" s="76">
        <f>-STOA!R31</f>
        <v>0</v>
      </c>
      <c r="AC31">
        <f t="shared" si="0"/>
        <v>0.2273017308848698</v>
      </c>
      <c r="AD31">
        <f t="shared" si="1"/>
        <v>26.832428136361532</v>
      </c>
      <c r="AE31">
        <f>'IDT-1'!D31</f>
        <v>0</v>
      </c>
      <c r="AF31" s="25"/>
      <c r="AG31">
        <f t="shared" si="2"/>
        <v>26.832428136361532</v>
      </c>
      <c r="AI31" s="35">
        <f>PXIL!L31</f>
        <v>0</v>
      </c>
      <c r="AJ31" s="35">
        <f>PXIL!R31</f>
        <v>0</v>
      </c>
      <c r="AK31" s="35">
        <f>RTM_IEX!L31</f>
        <v>13.49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8.120000000000001</v>
      </c>
      <c r="AB32" s="76">
        <f>-STOA!R32</f>
        <v>0</v>
      </c>
      <c r="AC32">
        <f t="shared" si="0"/>
        <v>0.23301373088486979</v>
      </c>
      <c r="AD32">
        <f t="shared" si="1"/>
        <v>27.506716136361533</v>
      </c>
      <c r="AE32">
        <f>'IDT-1'!D32</f>
        <v>0</v>
      </c>
      <c r="AF32" s="25"/>
      <c r="AG32">
        <f t="shared" si="2"/>
        <v>27.506716136361533</v>
      </c>
      <c r="AI32" s="35">
        <f>PXIL!L32</f>
        <v>0</v>
      </c>
      <c r="AJ32" s="35">
        <f>PXIL!R32</f>
        <v>0</v>
      </c>
      <c r="AK32" s="35">
        <f>RTM_IEX!L32</f>
        <v>13.78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8.44</v>
      </c>
      <c r="AB33" s="76">
        <f>-STOA!R33</f>
        <v>0</v>
      </c>
      <c r="AC33">
        <f t="shared" si="0"/>
        <v>0.23813773088486978</v>
      </c>
      <c r="AD33">
        <f t="shared" si="1"/>
        <v>28.111592136361534</v>
      </c>
      <c r="AE33">
        <f>'IDT-1'!D33</f>
        <v>0</v>
      </c>
      <c r="AF33" s="25"/>
      <c r="AG33">
        <f t="shared" si="2"/>
        <v>28.111592136361534</v>
      </c>
      <c r="AI33" s="35">
        <f>PXIL!L33</f>
        <v>0</v>
      </c>
      <c r="AJ33" s="35">
        <f>PXIL!R33</f>
        <v>0</v>
      </c>
      <c r="AK33" s="35">
        <f>RTM_IEX!L33</f>
        <v>14.07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8.73</v>
      </c>
      <c r="AB34" s="76">
        <f>-STOA!R34</f>
        <v>0</v>
      </c>
      <c r="AC34">
        <f t="shared" si="0"/>
        <v>0.23897773088486979</v>
      </c>
      <c r="AD34">
        <f t="shared" si="1"/>
        <v>28.210752136361535</v>
      </c>
      <c r="AE34">
        <f>'IDT-1'!D34</f>
        <v>0</v>
      </c>
      <c r="AF34" s="25"/>
      <c r="AG34">
        <f t="shared" si="2"/>
        <v>28.210752136361535</v>
      </c>
      <c r="AI34" s="35">
        <f>PXIL!L34</f>
        <v>0</v>
      </c>
      <c r="AJ34" s="35">
        <f>PXIL!R34</f>
        <v>0</v>
      </c>
      <c r="AK34" s="35">
        <f>RTM_IEX!L34</f>
        <v>13.88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9.26</v>
      </c>
      <c r="AB35" s="76">
        <f>-STOA!R35</f>
        <v>0</v>
      </c>
      <c r="AC35">
        <f t="shared" si="0"/>
        <v>0.23771773088486975</v>
      </c>
      <c r="AD35">
        <f t="shared" si="1"/>
        <v>28.062012136361531</v>
      </c>
      <c r="AE35">
        <f>'IDT-1'!D35</f>
        <v>0</v>
      </c>
      <c r="AF35" s="25"/>
      <c r="AG35">
        <f t="shared" si="2"/>
        <v>28.062012136361531</v>
      </c>
      <c r="AI35" s="35">
        <f>PXIL!L35</f>
        <v>0</v>
      </c>
      <c r="AJ35" s="35">
        <f>PXIL!R35</f>
        <v>0</v>
      </c>
      <c r="AK35" s="35">
        <f>RTM_IEX!L35</f>
        <v>13.2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9.7799999999999994</v>
      </c>
      <c r="AB36" s="76">
        <f>-STOA!R36</f>
        <v>0</v>
      </c>
      <c r="AC36">
        <f t="shared" si="0"/>
        <v>0.23645773088486977</v>
      </c>
      <c r="AD36">
        <f t="shared" si="1"/>
        <v>27.913272136361531</v>
      </c>
      <c r="AE36">
        <f>'IDT-1'!D36</f>
        <v>0</v>
      </c>
      <c r="AF36" s="25"/>
      <c r="AG36">
        <f t="shared" si="2"/>
        <v>27.913272136361531</v>
      </c>
      <c r="AI36" s="35">
        <f>PXIL!L36</f>
        <v>0</v>
      </c>
      <c r="AJ36" s="35">
        <f>PXIL!R36</f>
        <v>0</v>
      </c>
      <c r="AK36" s="35">
        <f>RTM_IEX!L36</f>
        <v>12.53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</v>
      </c>
      <c r="AB37" s="76">
        <f>-STOA!R37</f>
        <v>0</v>
      </c>
      <c r="AC37">
        <f t="shared" si="0"/>
        <v>0.24250573088486976</v>
      </c>
      <c r="AD37">
        <f t="shared" si="1"/>
        <v>28.627224136361537</v>
      </c>
      <c r="AE37">
        <f>'IDT-1'!D37</f>
        <v>0</v>
      </c>
      <c r="AF37" s="25"/>
      <c r="AG37">
        <f t="shared" si="2"/>
        <v>28.627224136361537</v>
      </c>
      <c r="AI37" s="35">
        <f>PXIL!L37</f>
        <v>0</v>
      </c>
      <c r="AJ37" s="35">
        <f>PXIL!R37</f>
        <v>0</v>
      </c>
      <c r="AK37" s="35">
        <f>RTM_IEX!L37</f>
        <v>12.53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11.3</v>
      </c>
      <c r="AB38" s="76">
        <f>-STOA!R38</f>
        <v>0</v>
      </c>
      <c r="AC38">
        <f t="shared" si="0"/>
        <v>0.25166173088486976</v>
      </c>
      <c r="AD38">
        <f t="shared" si="1"/>
        <v>29.708068136361536</v>
      </c>
      <c r="AE38">
        <f>'IDT-1'!D38</f>
        <v>0</v>
      </c>
      <c r="AF38" s="25"/>
      <c r="AG38">
        <f t="shared" si="2"/>
        <v>29.708068136361536</v>
      </c>
      <c r="AI38" s="35">
        <f>PXIL!L38</f>
        <v>0</v>
      </c>
      <c r="AJ38" s="35">
        <f>PXIL!R38</f>
        <v>0</v>
      </c>
      <c r="AK38" s="35">
        <f>RTM_IEX!L38</f>
        <v>12.82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11.780000000000001</v>
      </c>
      <c r="AB39" s="76">
        <f>-STOA!R39</f>
        <v>0</v>
      </c>
      <c r="AC39">
        <f t="shared" si="0"/>
        <v>0.2532577308848698</v>
      </c>
      <c r="AD39">
        <f t="shared" si="1"/>
        <v>29.896472136361538</v>
      </c>
      <c r="AE39">
        <f>'IDT-1'!D39</f>
        <v>0</v>
      </c>
      <c r="AF39" s="25"/>
      <c r="AG39">
        <f t="shared" si="2"/>
        <v>29.896472136361538</v>
      </c>
      <c r="AI39" s="35">
        <f>PXIL!L39</f>
        <v>0</v>
      </c>
      <c r="AJ39" s="35">
        <f>PXIL!R39</f>
        <v>0</v>
      </c>
      <c r="AK39" s="35">
        <f>RTM_IEX!L39</f>
        <v>12.53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10.09</v>
      </c>
      <c r="AB40" s="76">
        <f>-STOA!R40</f>
        <v>0</v>
      </c>
      <c r="AC40">
        <f t="shared" si="0"/>
        <v>0.25527373088486977</v>
      </c>
      <c r="AD40">
        <f t="shared" si="1"/>
        <v>30.134456136361536</v>
      </c>
      <c r="AE40">
        <f>'IDT-1'!D40</f>
        <v>0</v>
      </c>
      <c r="AF40" s="25"/>
      <c r="AG40">
        <f t="shared" si="2"/>
        <v>30.134456136361536</v>
      </c>
      <c r="AI40" s="35">
        <f>PXIL!L40</f>
        <v>0</v>
      </c>
      <c r="AJ40" s="35">
        <f>PXIL!R40</f>
        <v>0</v>
      </c>
      <c r="AK40" s="35">
        <f>RTM_IEX!L40</f>
        <v>14.46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10.050000000000001</v>
      </c>
      <c r="AB41" s="76">
        <f>-STOA!R41</f>
        <v>0</v>
      </c>
      <c r="AC41">
        <f t="shared" si="0"/>
        <v>0.2565337308848698</v>
      </c>
      <c r="AD41">
        <f t="shared" si="1"/>
        <v>30.283196136361539</v>
      </c>
      <c r="AE41">
        <f>'IDT-1'!D41</f>
        <v>0</v>
      </c>
      <c r="AF41" s="25"/>
      <c r="AG41">
        <f t="shared" si="2"/>
        <v>30.283196136361539</v>
      </c>
      <c r="AI41" s="35">
        <f>PXIL!L41</f>
        <v>0</v>
      </c>
      <c r="AJ41" s="35">
        <f>PXIL!R41</f>
        <v>0</v>
      </c>
      <c r="AK41" s="35">
        <f>RTM_IEX!L41</f>
        <v>14.65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11.79</v>
      </c>
      <c r="AB42" s="76">
        <f>-STOA!R42</f>
        <v>0</v>
      </c>
      <c r="AC42">
        <f t="shared" si="0"/>
        <v>0.25577773088486977</v>
      </c>
      <c r="AD42">
        <f t="shared" si="1"/>
        <v>30.193952136361535</v>
      </c>
      <c r="AE42">
        <f>'IDT-1'!D42</f>
        <v>0</v>
      </c>
      <c r="AF42" s="25"/>
      <c r="AG42">
        <f t="shared" si="2"/>
        <v>30.193952136361535</v>
      </c>
      <c r="AI42" s="35">
        <f>PXIL!L42</f>
        <v>0</v>
      </c>
      <c r="AJ42" s="35">
        <f>PXIL!R42</f>
        <v>0</v>
      </c>
      <c r="AK42" s="35">
        <f>RTM_IEX!L42</f>
        <v>12.82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12.379999999999999</v>
      </c>
      <c r="AB43" s="76">
        <f>-STOA!R43</f>
        <v>0</v>
      </c>
      <c r="AC43">
        <f t="shared" si="0"/>
        <v>0.25426573088486981</v>
      </c>
      <c r="AD43">
        <f t="shared" si="1"/>
        <v>30.015464136361533</v>
      </c>
      <c r="AE43">
        <f>'IDT-1'!D43</f>
        <v>0</v>
      </c>
      <c r="AF43" s="25"/>
      <c r="AG43">
        <f t="shared" si="2"/>
        <v>30.015464136361533</v>
      </c>
      <c r="AI43" s="35">
        <f>PXIL!L43</f>
        <v>0</v>
      </c>
      <c r="AJ43" s="35">
        <f>PXIL!R43</f>
        <v>0</v>
      </c>
      <c r="AK43" s="35">
        <f>RTM_IEX!L43</f>
        <v>12.05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10.879999999999999</v>
      </c>
      <c r="AB44" s="76">
        <f>-STOA!R44</f>
        <v>0</v>
      </c>
      <c r="AC44">
        <f t="shared" si="0"/>
        <v>0.25787773088486976</v>
      </c>
      <c r="AD44">
        <f t="shared" si="1"/>
        <v>30.441852136361533</v>
      </c>
      <c r="AE44">
        <f>'IDT-1'!D44</f>
        <v>0</v>
      </c>
      <c r="AF44" s="25"/>
      <c r="AG44">
        <f t="shared" si="2"/>
        <v>30.441852136361533</v>
      </c>
      <c r="AI44" s="35">
        <f>PXIL!L44</f>
        <v>0</v>
      </c>
      <c r="AJ44" s="35">
        <f>PXIL!R44</f>
        <v>0</v>
      </c>
      <c r="AK44" s="35">
        <f>RTM_IEX!L44</f>
        <v>13.98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11.79</v>
      </c>
      <c r="AB45" s="76">
        <f>-STOA!R45</f>
        <v>0</v>
      </c>
      <c r="AC45">
        <f t="shared" si="0"/>
        <v>0.25821373088486976</v>
      </c>
      <c r="AD45">
        <f t="shared" si="1"/>
        <v>30.481516136361535</v>
      </c>
      <c r="AE45">
        <f>'IDT-1'!D45</f>
        <v>0</v>
      </c>
      <c r="AF45" s="25"/>
      <c r="AG45">
        <f t="shared" si="2"/>
        <v>30.481516136361535</v>
      </c>
      <c r="AI45" s="35">
        <f>PXIL!L45</f>
        <v>0</v>
      </c>
      <c r="AJ45" s="35">
        <f>PXIL!R45</f>
        <v>0</v>
      </c>
      <c r="AK45" s="35">
        <f>RTM_IEX!L45</f>
        <v>13.11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13.21</v>
      </c>
      <c r="AB46" s="76">
        <f>-STOA!R46</f>
        <v>0</v>
      </c>
      <c r="AC46">
        <f t="shared" si="0"/>
        <v>0.2588017308848698</v>
      </c>
      <c r="AD46">
        <f t="shared" si="1"/>
        <v>30.550928136361534</v>
      </c>
      <c r="AE46">
        <f>'IDT-1'!D46</f>
        <v>0</v>
      </c>
      <c r="AF46" s="25"/>
      <c r="AG46">
        <f t="shared" si="2"/>
        <v>30.550928136361534</v>
      </c>
      <c r="AI46" s="35">
        <f>PXIL!L46</f>
        <v>0</v>
      </c>
      <c r="AJ46" s="35">
        <f>PXIL!R46</f>
        <v>0</v>
      </c>
      <c r="AK46" s="35">
        <f>RTM_IEX!L46</f>
        <v>11.76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14.5</v>
      </c>
      <c r="AB47" s="76">
        <f>-STOA!R47</f>
        <v>0</v>
      </c>
      <c r="AC47">
        <f t="shared" si="0"/>
        <v>0.25745773088486978</v>
      </c>
      <c r="AD47">
        <f t="shared" si="1"/>
        <v>30.392272136361537</v>
      </c>
      <c r="AE47">
        <f>'IDT-1'!D47</f>
        <v>0</v>
      </c>
      <c r="AF47" s="25"/>
      <c r="AG47">
        <f t="shared" si="2"/>
        <v>30.392272136361537</v>
      </c>
      <c r="AI47" s="35">
        <f>PXIL!L47</f>
        <v>0</v>
      </c>
      <c r="AJ47" s="35">
        <f>PXIL!R47</f>
        <v>0</v>
      </c>
      <c r="AK47" s="35">
        <f>RTM_IEX!L47</f>
        <v>10.31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13.66</v>
      </c>
      <c r="AB48" s="76">
        <f>-STOA!R48</f>
        <v>0</v>
      </c>
      <c r="AC48">
        <f t="shared" si="0"/>
        <v>0.25686973088486975</v>
      </c>
      <c r="AD48">
        <f t="shared" si="1"/>
        <v>30.322860136361538</v>
      </c>
      <c r="AE48">
        <f>'IDT-1'!D48</f>
        <v>0</v>
      </c>
      <c r="AF48" s="25"/>
      <c r="AG48">
        <f t="shared" si="2"/>
        <v>30.322860136361538</v>
      </c>
      <c r="AI48" s="35">
        <f>PXIL!L48</f>
        <v>0</v>
      </c>
      <c r="AJ48" s="35">
        <f>PXIL!R48</f>
        <v>0</v>
      </c>
      <c r="AK48" s="35">
        <f>RTM_IEX!L48</f>
        <v>11.08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13.309999999999999</v>
      </c>
      <c r="AB49" s="76">
        <f>-STOA!R49</f>
        <v>0</v>
      </c>
      <c r="AC49">
        <f t="shared" si="0"/>
        <v>0.27585373088486975</v>
      </c>
      <c r="AD49">
        <f t="shared" si="1"/>
        <v>32.563876136361536</v>
      </c>
      <c r="AE49">
        <f>'IDT-1'!D49</f>
        <v>0</v>
      </c>
      <c r="AF49" s="25"/>
      <c r="AG49">
        <f t="shared" si="2"/>
        <v>32.563876136361536</v>
      </c>
      <c r="AI49" s="35">
        <f>PXIL!L49</f>
        <v>0</v>
      </c>
      <c r="AJ49" s="35">
        <f>PXIL!R49</f>
        <v>0</v>
      </c>
      <c r="AK49" s="35">
        <f>RTM_IEX!L49</f>
        <v>13.69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11.42</v>
      </c>
      <c r="AB50" s="76">
        <f>-STOA!R50</f>
        <v>0</v>
      </c>
      <c r="AC50">
        <f t="shared" si="0"/>
        <v>0.27534973088486975</v>
      </c>
      <c r="AD50">
        <f t="shared" si="1"/>
        <v>32.504380136361533</v>
      </c>
      <c r="AE50">
        <f>'IDT-1'!D50</f>
        <v>0</v>
      </c>
      <c r="AF50" s="25"/>
      <c r="AG50">
        <f t="shared" si="2"/>
        <v>32.504380136361533</v>
      </c>
      <c r="AI50" s="35">
        <f>PXIL!L50</f>
        <v>0</v>
      </c>
      <c r="AJ50" s="35">
        <f>PXIL!R50</f>
        <v>0</v>
      </c>
      <c r="AK50" s="35">
        <f>RTM_IEX!L50</f>
        <v>15.52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12.3</v>
      </c>
      <c r="AB51" s="76">
        <f>-STOA!R51</f>
        <v>0</v>
      </c>
      <c r="AC51">
        <f t="shared" si="0"/>
        <v>0.27543373088486978</v>
      </c>
      <c r="AD51">
        <f t="shared" si="1"/>
        <v>32.514296136361537</v>
      </c>
      <c r="AE51">
        <f>'IDT-1'!D51</f>
        <v>0</v>
      </c>
      <c r="AF51" s="25"/>
      <c r="AG51">
        <f t="shared" si="2"/>
        <v>32.514296136361537</v>
      </c>
      <c r="AI51" s="35">
        <f>PXIL!L51</f>
        <v>0</v>
      </c>
      <c r="AJ51" s="35">
        <f>PXIL!R51</f>
        <v>0</v>
      </c>
      <c r="AK51" s="35">
        <f>RTM_IEX!L51</f>
        <v>14.65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10.49</v>
      </c>
      <c r="AB52" s="76">
        <f>-STOA!R52</f>
        <v>0</v>
      </c>
      <c r="AC52">
        <f t="shared" si="0"/>
        <v>0.27476173088486977</v>
      </c>
      <c r="AD52">
        <f t="shared" si="1"/>
        <v>32.434968136361533</v>
      </c>
      <c r="AE52">
        <f>'IDT-1'!D52</f>
        <v>0</v>
      </c>
      <c r="AF52" s="25"/>
      <c r="AG52">
        <f t="shared" si="2"/>
        <v>32.434968136361533</v>
      </c>
      <c r="AI52" s="35">
        <f>PXIL!L52</f>
        <v>0</v>
      </c>
      <c r="AJ52" s="35">
        <f>PXIL!R52</f>
        <v>0</v>
      </c>
      <c r="AK52" s="35">
        <f>RTM_IEX!L52</f>
        <v>16.38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11.1</v>
      </c>
      <c r="AB53" s="76">
        <f>-STOA!R53</f>
        <v>0</v>
      </c>
      <c r="AC53">
        <f t="shared" si="0"/>
        <v>0.27509773088486977</v>
      </c>
      <c r="AD53">
        <f t="shared" si="1"/>
        <v>32.474632136361528</v>
      </c>
      <c r="AE53">
        <f>'IDT-1'!D53</f>
        <v>0</v>
      </c>
      <c r="AF53" s="25"/>
      <c r="AG53">
        <f t="shared" si="2"/>
        <v>32.474632136361528</v>
      </c>
      <c r="AI53" s="35">
        <f>PXIL!L53</f>
        <v>0</v>
      </c>
      <c r="AJ53" s="35">
        <f>PXIL!R53</f>
        <v>0</v>
      </c>
      <c r="AK53" s="35">
        <f>RTM_IEX!L53</f>
        <v>15.81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9.66</v>
      </c>
      <c r="AB54" s="76">
        <f>-STOA!R54</f>
        <v>0</v>
      </c>
      <c r="AC54">
        <f t="shared" si="0"/>
        <v>0.2719057308848698</v>
      </c>
      <c r="AD54">
        <f t="shared" si="1"/>
        <v>32.097824136361538</v>
      </c>
      <c r="AE54">
        <f>'IDT-1'!D54</f>
        <v>0</v>
      </c>
      <c r="AF54" s="25"/>
      <c r="AG54">
        <f t="shared" si="2"/>
        <v>32.097824136361538</v>
      </c>
      <c r="AI54" s="35">
        <f>PXIL!L54</f>
        <v>0</v>
      </c>
      <c r="AJ54" s="35">
        <f>PXIL!R54</f>
        <v>0</v>
      </c>
      <c r="AK54" s="35">
        <f>RTM_IEX!L54</f>
        <v>16.87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12.67</v>
      </c>
      <c r="AB55" s="76">
        <f>-STOA!R55</f>
        <v>0</v>
      </c>
      <c r="AC55">
        <f t="shared" si="0"/>
        <v>0.27291373088486975</v>
      </c>
      <c r="AD55">
        <f t="shared" si="1"/>
        <v>32.216816136361537</v>
      </c>
      <c r="AE55">
        <f>'IDT-1'!D55</f>
        <v>0</v>
      </c>
      <c r="AF55" s="25"/>
      <c r="AG55">
        <f t="shared" si="2"/>
        <v>32.216816136361537</v>
      </c>
      <c r="AI55" s="35">
        <f>PXIL!L55</f>
        <v>0</v>
      </c>
      <c r="AJ55" s="35">
        <f>PXIL!R55</f>
        <v>0</v>
      </c>
      <c r="AK55" s="35">
        <f>RTM_IEX!L55</f>
        <v>13.98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8.9600000000000009</v>
      </c>
      <c r="AB56" s="76">
        <f>-STOA!R56</f>
        <v>0</v>
      </c>
      <c r="AC56">
        <f t="shared" si="0"/>
        <v>0.27005773088486984</v>
      </c>
      <c r="AD56">
        <f t="shared" si="1"/>
        <v>31.879672136361538</v>
      </c>
      <c r="AE56">
        <f>'IDT-1'!D56</f>
        <v>0</v>
      </c>
      <c r="AF56" s="25"/>
      <c r="AG56">
        <f t="shared" si="2"/>
        <v>31.879672136361538</v>
      </c>
      <c r="AI56" s="35">
        <f>PXIL!L56</f>
        <v>0</v>
      </c>
      <c r="AJ56" s="35">
        <f>PXIL!R56</f>
        <v>0</v>
      </c>
      <c r="AK56" s="35">
        <f>RTM_IEX!L56</f>
        <v>17.350000000000001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11.4</v>
      </c>
      <c r="AB57" s="76">
        <f>-STOA!R57</f>
        <v>0</v>
      </c>
      <c r="AC57">
        <f t="shared" si="0"/>
        <v>0.27030973088486976</v>
      </c>
      <c r="AD57">
        <f t="shared" si="1"/>
        <v>31.909420136361533</v>
      </c>
      <c r="AE57">
        <f>'IDT-1'!D57</f>
        <v>0</v>
      </c>
      <c r="AF57" s="25"/>
      <c r="AG57">
        <f t="shared" si="2"/>
        <v>31.909420136361533</v>
      </c>
      <c r="AI57" s="35">
        <f>PXIL!L57</f>
        <v>0</v>
      </c>
      <c r="AJ57" s="35">
        <f>PXIL!R57</f>
        <v>0</v>
      </c>
      <c r="AK57" s="35">
        <f>RTM_IEX!L57</f>
        <v>14.94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10.96</v>
      </c>
      <c r="AB58" s="76">
        <f>-STOA!R58</f>
        <v>0</v>
      </c>
      <c r="AC58">
        <f t="shared" si="0"/>
        <v>0.26661373088486978</v>
      </c>
      <c r="AD58">
        <f t="shared" si="1"/>
        <v>31.473116136361533</v>
      </c>
      <c r="AE58">
        <f>'IDT-1'!D58</f>
        <v>0</v>
      </c>
      <c r="AF58" s="25"/>
      <c r="AG58">
        <f t="shared" si="2"/>
        <v>31.473116136361533</v>
      </c>
      <c r="AI58" s="35">
        <f>PXIL!L58</f>
        <v>0</v>
      </c>
      <c r="AJ58" s="35">
        <f>PXIL!R58</f>
        <v>0</v>
      </c>
      <c r="AK58" s="35">
        <f>RTM_IEX!L58</f>
        <v>14.94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13.01</v>
      </c>
      <c r="AB59" s="76">
        <f>-STOA!R59</f>
        <v>0</v>
      </c>
      <c r="AC59">
        <f t="shared" si="0"/>
        <v>0.26762173088486974</v>
      </c>
      <c r="AD59">
        <f t="shared" si="1"/>
        <v>31.592108136361531</v>
      </c>
      <c r="AE59">
        <f>'IDT-1'!D59</f>
        <v>0</v>
      </c>
      <c r="AF59" s="25"/>
      <c r="AG59">
        <f t="shared" si="2"/>
        <v>31.592108136361531</v>
      </c>
      <c r="AI59" s="35">
        <f>PXIL!L59</f>
        <v>0</v>
      </c>
      <c r="AJ59" s="35">
        <f>PXIL!R59</f>
        <v>0</v>
      </c>
      <c r="AK59" s="35">
        <f>RTM_IEX!L59</f>
        <v>13.01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14.75</v>
      </c>
      <c r="AB60" s="76">
        <f>-STOA!R60</f>
        <v>0</v>
      </c>
      <c r="AC60">
        <f t="shared" si="0"/>
        <v>0.2660257308848698</v>
      </c>
      <c r="AD60">
        <f t="shared" si="1"/>
        <v>31.403704136361533</v>
      </c>
      <c r="AE60">
        <f>'IDT-1'!D60</f>
        <v>0</v>
      </c>
      <c r="AF60" s="25"/>
      <c r="AG60">
        <f t="shared" si="2"/>
        <v>31.403704136361533</v>
      </c>
      <c r="AI60" s="35">
        <f>PXIL!L60</f>
        <v>0</v>
      </c>
      <c r="AJ60" s="35">
        <f>PXIL!R60</f>
        <v>0</v>
      </c>
      <c r="AK60" s="35">
        <f>RTM_IEX!L60</f>
        <v>11.08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14.370000000000001</v>
      </c>
      <c r="AB61" s="76">
        <f>-STOA!R61</f>
        <v>0</v>
      </c>
      <c r="AC61">
        <f t="shared" si="0"/>
        <v>0.27098173088486976</v>
      </c>
      <c r="AD61">
        <f t="shared" si="1"/>
        <v>31.988748136361536</v>
      </c>
      <c r="AE61">
        <f>'IDT-1'!D61</f>
        <v>0</v>
      </c>
      <c r="AF61" s="25"/>
      <c r="AG61">
        <f t="shared" si="2"/>
        <v>31.988748136361536</v>
      </c>
      <c r="AI61" s="35">
        <f>PXIL!L61</f>
        <v>0</v>
      </c>
      <c r="AJ61" s="35">
        <f>PXIL!R61</f>
        <v>0</v>
      </c>
      <c r="AK61" s="35">
        <f>RTM_IEX!L61</f>
        <v>12.05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13.64</v>
      </c>
      <c r="AB62" s="76">
        <f>-STOA!R62</f>
        <v>0</v>
      </c>
      <c r="AC62">
        <f t="shared" si="0"/>
        <v>0.26888173088486977</v>
      </c>
      <c r="AD62">
        <f t="shared" si="1"/>
        <v>31.740848136361535</v>
      </c>
      <c r="AE62">
        <f>'IDT-1'!D62</f>
        <v>0</v>
      </c>
      <c r="AF62" s="25"/>
      <c r="AG62">
        <f t="shared" si="2"/>
        <v>31.740848136361535</v>
      </c>
      <c r="AI62" s="35">
        <f>PXIL!L62</f>
        <v>0</v>
      </c>
      <c r="AJ62" s="35">
        <f>PXIL!R62</f>
        <v>0</v>
      </c>
      <c r="AK62" s="35">
        <f>RTM_IEX!L62</f>
        <v>12.53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5.8397327598041455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13.57</v>
      </c>
      <c r="AB63" s="76">
        <f>-STOA!R63</f>
        <v>0</v>
      </c>
      <c r="AC63">
        <f t="shared" si="0"/>
        <v>0.26829375518235477</v>
      </c>
      <c r="AD63">
        <f t="shared" si="1"/>
        <v>31.671439004621789</v>
      </c>
      <c r="AE63">
        <f>'IDT-1'!D63</f>
        <v>0</v>
      </c>
      <c r="AF63" s="25"/>
      <c r="AG63">
        <f t="shared" si="2"/>
        <v>31.671439004621789</v>
      </c>
      <c r="AI63" s="35">
        <f>PXIL!L63</f>
        <v>0</v>
      </c>
      <c r="AJ63" s="35">
        <f>PXIL!R63</f>
        <v>0</v>
      </c>
      <c r="AK63" s="35">
        <f>RTM_IEX!L63</f>
        <v>12.53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5.8397327598041455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10.879999999999999</v>
      </c>
      <c r="AB64" s="76">
        <f>-STOA!R64</f>
        <v>0</v>
      </c>
      <c r="AC64">
        <f t="shared" si="0"/>
        <v>0.26753775518235479</v>
      </c>
      <c r="AD64">
        <f t="shared" si="1"/>
        <v>31.582195004621795</v>
      </c>
      <c r="AE64">
        <f>'IDT-1'!D64</f>
        <v>0</v>
      </c>
      <c r="AF64" s="25"/>
      <c r="AG64">
        <f t="shared" si="2"/>
        <v>31.582195004621795</v>
      </c>
      <c r="AI64" s="35">
        <f>PXIL!L64</f>
        <v>0</v>
      </c>
      <c r="AJ64" s="35">
        <f>PXIL!R64</f>
        <v>0</v>
      </c>
      <c r="AK64" s="35">
        <f>RTM_IEX!L64</f>
        <v>15.13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5.8397483301012709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12.530000000000001</v>
      </c>
      <c r="AB65" s="76">
        <f>-STOA!R65</f>
        <v>0</v>
      </c>
      <c r="AC65">
        <f t="shared" si="0"/>
        <v>0.25955788597285068</v>
      </c>
      <c r="AD65">
        <f t="shared" si="1"/>
        <v>30.640190444128425</v>
      </c>
      <c r="AE65">
        <f>'IDT-1'!D65</f>
        <v>0</v>
      </c>
      <c r="AF65" s="25"/>
      <c r="AG65">
        <f t="shared" si="2"/>
        <v>30.640190444128425</v>
      </c>
      <c r="AI65" s="35">
        <f>PXIL!L65</f>
        <v>0</v>
      </c>
      <c r="AJ65" s="35">
        <f>PXIL!R65</f>
        <v>0</v>
      </c>
      <c r="AK65" s="35">
        <f>RTM_IEX!L65</f>
        <v>12.53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5.8397483301012709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11.7</v>
      </c>
      <c r="AB66" s="76">
        <f>-STOA!R66</f>
        <v>0</v>
      </c>
      <c r="AC66">
        <f t="shared" si="0"/>
        <v>0.25905388597285067</v>
      </c>
      <c r="AD66">
        <f t="shared" si="1"/>
        <v>30.580694444128419</v>
      </c>
      <c r="AE66">
        <f>'IDT-1'!D66</f>
        <v>0</v>
      </c>
      <c r="AF66" s="25"/>
      <c r="AG66">
        <f t="shared" si="2"/>
        <v>30.580694444128419</v>
      </c>
      <c r="AI66" s="35">
        <f>PXIL!L66</f>
        <v>0</v>
      </c>
      <c r="AJ66" s="35">
        <f>PXIL!R66</f>
        <v>0</v>
      </c>
      <c r="AK66" s="35">
        <f>RTM_IEX!L66</f>
        <v>13.3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5.8397636106051412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11.04</v>
      </c>
      <c r="AB67" s="76">
        <f>-STOA!R67</f>
        <v>0</v>
      </c>
      <c r="AC67">
        <f t="shared" si="0"/>
        <v>0.25922201432908315</v>
      </c>
      <c r="AD67">
        <f t="shared" si="1"/>
        <v>30.600541596276056</v>
      </c>
      <c r="AE67">
        <f>'IDT-1'!D67</f>
        <v>0</v>
      </c>
      <c r="AF67" s="25"/>
      <c r="AG67">
        <f t="shared" si="2"/>
        <v>30.600541596276056</v>
      </c>
      <c r="AI67" s="35">
        <f>PXIL!L67</f>
        <v>0</v>
      </c>
      <c r="AJ67" s="35">
        <f>PXIL!R67</f>
        <v>0</v>
      </c>
      <c r="AK67" s="35">
        <f>RTM_IEX!L67</f>
        <v>13.98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5.8397587275356333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10.33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0.24998197331129929</v>
      </c>
      <c r="AD68">
        <f t="shared" ref="AD68:AD98" si="4">SUM(B68:AB68,AI68:AV68)-AC68</f>
        <v>29.509776754224333</v>
      </c>
      <c r="AE68">
        <f>'IDT-1'!D68</f>
        <v>0</v>
      </c>
      <c r="AF68" s="25"/>
      <c r="AG68">
        <f t="shared" ref="AG68:AG98" si="5">SUM(AD68:AF68)</f>
        <v>29.509776754224333</v>
      </c>
      <c r="AI68" s="35">
        <f>PXIL!L68</f>
        <v>0</v>
      </c>
      <c r="AJ68" s="35">
        <f>PXIL!R68</f>
        <v>0</v>
      </c>
      <c r="AK68" s="35">
        <f>RTM_IEX!L68</f>
        <v>13.59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5.83977456089558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9.51</v>
      </c>
      <c r="AB69" s="76">
        <f>-STOA!R69</f>
        <v>0</v>
      </c>
      <c r="AC69">
        <f t="shared" si="3"/>
        <v>0.25443410631152286</v>
      </c>
      <c r="AD69">
        <f t="shared" si="4"/>
        <v>30.035340454584059</v>
      </c>
      <c r="AE69">
        <f>'IDT-1'!D69</f>
        <v>0</v>
      </c>
      <c r="AF69" s="25"/>
      <c r="AG69">
        <f t="shared" si="5"/>
        <v>30.035340454584059</v>
      </c>
      <c r="AI69" s="35">
        <f>PXIL!L69</f>
        <v>0</v>
      </c>
      <c r="AJ69" s="35">
        <f>PXIL!R69</f>
        <v>0</v>
      </c>
      <c r="AK69" s="35">
        <f>RTM_IEX!L69</f>
        <v>14.94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5.8399171778053542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8.75</v>
      </c>
      <c r="AB70" s="76">
        <f>-STOA!R70</f>
        <v>0</v>
      </c>
      <c r="AC70">
        <f t="shared" si="3"/>
        <v>0.25208330429356496</v>
      </c>
      <c r="AD70">
        <f t="shared" si="4"/>
        <v>29.757833873511792</v>
      </c>
      <c r="AE70">
        <f>'IDT-1'!D70</f>
        <v>0</v>
      </c>
      <c r="AF70" s="25"/>
      <c r="AG70">
        <f t="shared" si="5"/>
        <v>29.757833873511792</v>
      </c>
      <c r="AI70" s="35">
        <f>PXIL!L70</f>
        <v>0</v>
      </c>
      <c r="AJ70" s="35">
        <f>PXIL!R70</f>
        <v>0</v>
      </c>
      <c r="AK70" s="35">
        <f>RTM_IEX!L70</f>
        <v>15.42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5.8399171778053542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8.129999999999999</v>
      </c>
      <c r="AB71" s="76">
        <f>-STOA!R71</f>
        <v>0</v>
      </c>
      <c r="AC71">
        <f t="shared" si="3"/>
        <v>0.25090730429356495</v>
      </c>
      <c r="AD71">
        <f t="shared" si="4"/>
        <v>29.619009873511789</v>
      </c>
      <c r="AE71">
        <f>'IDT-1'!D71</f>
        <v>0</v>
      </c>
      <c r="AF71" s="25"/>
      <c r="AG71">
        <f t="shared" si="5"/>
        <v>29.619009873511789</v>
      </c>
      <c r="AI71" s="35">
        <f>PXIL!L71</f>
        <v>0</v>
      </c>
      <c r="AJ71" s="35">
        <f>PXIL!R71</f>
        <v>0</v>
      </c>
      <c r="AK71" s="35">
        <f>RTM_IEX!L71</f>
        <v>15.9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5.8398644831929998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7.57</v>
      </c>
      <c r="AB72" s="76">
        <f>-STOA!R72</f>
        <v>0</v>
      </c>
      <c r="AC72">
        <f t="shared" si="3"/>
        <v>0.24620286165882119</v>
      </c>
      <c r="AD72">
        <f t="shared" si="4"/>
        <v>29.06366162153418</v>
      </c>
      <c r="AE72">
        <f>'IDT-1'!D72</f>
        <v>0</v>
      </c>
      <c r="AF72" s="25"/>
      <c r="AG72">
        <f t="shared" si="5"/>
        <v>29.06366162153418</v>
      </c>
      <c r="AI72" s="35">
        <f>PXIL!L72</f>
        <v>0</v>
      </c>
      <c r="AJ72" s="35">
        <f>PXIL!R72</f>
        <v>0</v>
      </c>
      <c r="AK72" s="35">
        <f>RTM_IEX!L72</f>
        <v>15.9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5.8398644831929998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7.1</v>
      </c>
      <c r="AB73" s="76">
        <f>-STOA!R73</f>
        <v>0</v>
      </c>
      <c r="AC73">
        <f t="shared" si="3"/>
        <v>0.24628686165882119</v>
      </c>
      <c r="AD73">
        <f t="shared" si="4"/>
        <v>29.073577621534177</v>
      </c>
      <c r="AE73">
        <f>'IDT-1'!D73</f>
        <v>0</v>
      </c>
      <c r="AF73" s="25"/>
      <c r="AG73">
        <f t="shared" si="5"/>
        <v>29.073577621534177</v>
      </c>
      <c r="AI73" s="35">
        <f>PXIL!L73</f>
        <v>0</v>
      </c>
      <c r="AJ73" s="35">
        <f>PXIL!R73</f>
        <v>0</v>
      </c>
      <c r="AK73" s="35">
        <f>RTM_IEX!L73</f>
        <v>16.38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5.8398644831929998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6.75</v>
      </c>
      <c r="AB74" s="76">
        <f>-STOA!R74</f>
        <v>0</v>
      </c>
      <c r="AC74">
        <f t="shared" si="3"/>
        <v>0.24334686165882119</v>
      </c>
      <c r="AD74">
        <f t="shared" si="4"/>
        <v>28.726517621534178</v>
      </c>
      <c r="AE74">
        <f>'IDT-1'!D74</f>
        <v>0</v>
      </c>
      <c r="AF74" s="25"/>
      <c r="AG74">
        <f t="shared" si="5"/>
        <v>28.726517621534178</v>
      </c>
      <c r="AI74" s="35">
        <f>PXIL!L74</f>
        <v>0</v>
      </c>
      <c r="AJ74" s="35">
        <f>PXIL!R74</f>
        <v>0</v>
      </c>
      <c r="AK74" s="35">
        <f>RTM_IEX!L74</f>
        <v>16.38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6.75</v>
      </c>
      <c r="AB75" s="76">
        <f>-STOA!R75</f>
        <v>0</v>
      </c>
      <c r="AC75">
        <f t="shared" si="3"/>
        <v>0.24259199999999997</v>
      </c>
      <c r="AD75">
        <f t="shared" si="4"/>
        <v>28.637408000000001</v>
      </c>
      <c r="AE75">
        <f>'IDT-1'!D75</f>
        <v>0</v>
      </c>
      <c r="AF75" s="25"/>
      <c r="AG75">
        <f t="shared" si="5"/>
        <v>28.637408000000001</v>
      </c>
      <c r="AI75" s="35">
        <f>PXIL!L75</f>
        <v>0</v>
      </c>
      <c r="AJ75" s="35">
        <f>PXIL!R75</f>
        <v>0</v>
      </c>
      <c r="AK75" s="35">
        <f>RTM_IEX!L75</f>
        <v>16.38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0.24259199999999997</v>
      </c>
      <c r="AD76">
        <f t="shared" si="4"/>
        <v>28.637408000000001</v>
      </c>
      <c r="AE76">
        <f>'IDT-1'!D76</f>
        <v>0</v>
      </c>
      <c r="AF76" s="25"/>
      <c r="AG76">
        <f t="shared" si="5"/>
        <v>28.637408000000001</v>
      </c>
      <c r="AI76" s="35">
        <f>PXIL!L76</f>
        <v>0</v>
      </c>
      <c r="AJ76" s="35">
        <f>PXIL!R76</f>
        <v>0</v>
      </c>
      <c r="AK76" s="35">
        <f>RTM_IEX!L76</f>
        <v>16.38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0.21839999999999998</v>
      </c>
      <c r="AD77">
        <f t="shared" si="4"/>
        <v>25.781600000000001</v>
      </c>
      <c r="AE77">
        <f>'IDT-1'!D77</f>
        <v>0</v>
      </c>
      <c r="AF77" s="25"/>
      <c r="AG77">
        <f t="shared" si="5"/>
        <v>25.781600000000001</v>
      </c>
      <c r="AI77" s="35">
        <f>PXIL!L77</f>
        <v>0</v>
      </c>
      <c r="AJ77" s="35">
        <f>PXIL!R77</f>
        <v>0</v>
      </c>
      <c r="AK77" s="35">
        <f>RTM_IEX!L77</f>
        <v>13.5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0.21797999999999998</v>
      </c>
      <c r="AD78">
        <f t="shared" si="4"/>
        <v>25.732019999999999</v>
      </c>
      <c r="AE78">
        <f>'IDT-1'!D78</f>
        <v>0</v>
      </c>
      <c r="AF78" s="25"/>
      <c r="AG78">
        <f t="shared" si="5"/>
        <v>25.732019999999999</v>
      </c>
      <c r="AI78" s="35">
        <f>PXIL!L78</f>
        <v>0</v>
      </c>
      <c r="AJ78" s="35">
        <f>PXIL!R78</f>
        <v>0</v>
      </c>
      <c r="AK78" s="35">
        <f>RTM_IEX!L78</f>
        <v>13.45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0.23276399999999997</v>
      </c>
      <c r="AD79">
        <f t="shared" si="4"/>
        <v>27.477236000000001</v>
      </c>
      <c r="AE79">
        <f>'IDT-1'!D79</f>
        <v>0</v>
      </c>
      <c r="AF79" s="25"/>
      <c r="AG79">
        <f t="shared" si="5"/>
        <v>27.477236000000001</v>
      </c>
      <c r="AI79" s="35">
        <f>PXIL!L79</f>
        <v>0</v>
      </c>
      <c r="AJ79" s="35">
        <f>PXIL!R79</f>
        <v>0</v>
      </c>
      <c r="AK79" s="35">
        <f>RTM_IEX!L79</f>
        <v>15.21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0.23855999999999999</v>
      </c>
      <c r="AD80">
        <f t="shared" si="4"/>
        <v>28.161439999999999</v>
      </c>
      <c r="AE80">
        <f>'IDT-1'!D80</f>
        <v>0</v>
      </c>
      <c r="AF80" s="25"/>
      <c r="AG80">
        <f t="shared" si="5"/>
        <v>28.161439999999999</v>
      </c>
      <c r="AI80" s="35">
        <f>PXIL!L80</f>
        <v>0</v>
      </c>
      <c r="AJ80" s="35">
        <f>PXIL!R80</f>
        <v>0</v>
      </c>
      <c r="AK80" s="35">
        <f>RTM_IEX!L80</f>
        <v>15.9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0.23780400000000002</v>
      </c>
      <c r="AD81">
        <f t="shared" si="4"/>
        <v>28.072196000000002</v>
      </c>
      <c r="AE81">
        <f>'IDT-1'!D81</f>
        <v>0</v>
      </c>
      <c r="AF81" s="25"/>
      <c r="AG81">
        <f t="shared" si="5"/>
        <v>28.072196000000002</v>
      </c>
      <c r="AI81" s="35">
        <f>PXIL!L81</f>
        <v>0</v>
      </c>
      <c r="AJ81" s="35">
        <f>PXIL!R81</f>
        <v>0</v>
      </c>
      <c r="AK81" s="35">
        <f>RTM_IEX!L81</f>
        <v>15.81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5.7500000000000009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0.236124</v>
      </c>
      <c r="AD82">
        <f t="shared" si="4"/>
        <v>27.873875999999999</v>
      </c>
      <c r="AE82">
        <f>'IDT-1'!D82</f>
        <v>0</v>
      </c>
      <c r="AF82" s="25"/>
      <c r="AG82">
        <f t="shared" si="5"/>
        <v>27.873875999999999</v>
      </c>
      <c r="AI82" s="35">
        <f>PXIL!L82</f>
        <v>0</v>
      </c>
      <c r="AJ82" s="35">
        <f>PXIL!R82</f>
        <v>0</v>
      </c>
      <c r="AK82" s="35">
        <f>RTM_IEX!L82</f>
        <v>15.61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5.7500000000000009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0.23368800000000001</v>
      </c>
      <c r="AD83">
        <f t="shared" si="4"/>
        <v>27.586312</v>
      </c>
      <c r="AE83">
        <f>'IDT-1'!D83</f>
        <v>0</v>
      </c>
      <c r="AF83" s="25"/>
      <c r="AG83">
        <f t="shared" si="5"/>
        <v>27.586312</v>
      </c>
      <c r="AI83" s="35">
        <f>PXIL!L83</f>
        <v>0</v>
      </c>
      <c r="AJ83" s="35">
        <f>PXIL!R83</f>
        <v>0</v>
      </c>
      <c r="AK83" s="35">
        <f>RTM_IEX!L83</f>
        <v>15.32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5.7500000000000009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0.23133599999999999</v>
      </c>
      <c r="AD84">
        <f t="shared" si="4"/>
        <v>27.308664</v>
      </c>
      <c r="AE84">
        <f>'IDT-1'!D84</f>
        <v>0</v>
      </c>
      <c r="AF84" s="25"/>
      <c r="AG84">
        <f t="shared" si="5"/>
        <v>27.308664</v>
      </c>
      <c r="AI84" s="35">
        <f>PXIL!L84</f>
        <v>0</v>
      </c>
      <c r="AJ84" s="35">
        <f>PXIL!R84</f>
        <v>0</v>
      </c>
      <c r="AK84" s="35">
        <f>RTM_IEX!L84</f>
        <v>15.04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5.8399171778053542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0.21831530429356497</v>
      </c>
      <c r="AD85">
        <f t="shared" si="4"/>
        <v>25.771601873511788</v>
      </c>
      <c r="AE85">
        <f>'IDT-1'!D85</f>
        <v>0</v>
      </c>
      <c r="AF85" s="25"/>
      <c r="AG85">
        <f t="shared" si="5"/>
        <v>25.771601873511788</v>
      </c>
      <c r="AI85" s="35">
        <f>PXIL!L85</f>
        <v>0</v>
      </c>
      <c r="AJ85" s="35">
        <f>PXIL!R85</f>
        <v>0</v>
      </c>
      <c r="AK85" s="35">
        <f>RTM_IEX!L85</f>
        <v>13.4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5.8399171778053542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0.21419930429356498</v>
      </c>
      <c r="AD86">
        <f t="shared" si="4"/>
        <v>25.285717873511789</v>
      </c>
      <c r="AE86">
        <f>'IDT-1'!D86</f>
        <v>0</v>
      </c>
      <c r="AF86" s="25"/>
      <c r="AG86">
        <f t="shared" si="5"/>
        <v>25.285717873511789</v>
      </c>
      <c r="AI86" s="35">
        <f>PXIL!L86</f>
        <v>0</v>
      </c>
      <c r="AJ86" s="35">
        <f>PXIL!R86</f>
        <v>0</v>
      </c>
      <c r="AK86" s="35">
        <f>RTM_IEX!L86</f>
        <v>12.91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5.8399171778053542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0.21016730429356495</v>
      </c>
      <c r="AD87">
        <f t="shared" si="4"/>
        <v>24.809749873511787</v>
      </c>
      <c r="AE87">
        <f>'IDT-1'!D87</f>
        <v>0</v>
      </c>
      <c r="AF87" s="25"/>
      <c r="AG87">
        <f t="shared" si="5"/>
        <v>24.809749873511787</v>
      </c>
      <c r="AI87" s="35">
        <f>PXIL!L87</f>
        <v>0</v>
      </c>
      <c r="AJ87" s="35">
        <f>PXIL!R87</f>
        <v>0</v>
      </c>
      <c r="AK87" s="35">
        <f>RTM_IEX!L87</f>
        <v>12.43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5.8399171778053542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0.20857130429356496</v>
      </c>
      <c r="AD88">
        <f t="shared" si="4"/>
        <v>24.621345873511792</v>
      </c>
      <c r="AE88">
        <f>'IDT-1'!D88</f>
        <v>0</v>
      </c>
      <c r="AF88" s="25"/>
      <c r="AG88">
        <f t="shared" si="5"/>
        <v>24.621345873511792</v>
      </c>
      <c r="AI88" s="35">
        <f>PXIL!L88</f>
        <v>0</v>
      </c>
      <c r="AJ88" s="35">
        <f>PXIL!R88</f>
        <v>0</v>
      </c>
      <c r="AK88" s="35">
        <f>RTM_IEX!L88</f>
        <v>12.24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5.8399171778053542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0.20126330429356495</v>
      </c>
      <c r="AD89">
        <f t="shared" si="4"/>
        <v>23.758653873511786</v>
      </c>
      <c r="AE89">
        <f>'IDT-1'!D89</f>
        <v>0</v>
      </c>
      <c r="AF89" s="25"/>
      <c r="AG89">
        <f t="shared" si="5"/>
        <v>23.758653873511786</v>
      </c>
      <c r="AI89" s="35">
        <f>PXIL!L89</f>
        <v>0</v>
      </c>
      <c r="AJ89" s="35">
        <f>PXIL!R89</f>
        <v>0</v>
      </c>
      <c r="AK89" s="35">
        <f>RTM_IEX!L89</f>
        <v>11.37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5.8399171778053542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0.19807130429356495</v>
      </c>
      <c r="AD90">
        <f t="shared" si="4"/>
        <v>23.381845873511793</v>
      </c>
      <c r="AE90">
        <f>'IDT-1'!D90</f>
        <v>0</v>
      </c>
      <c r="AF90" s="25"/>
      <c r="AG90">
        <f t="shared" si="5"/>
        <v>23.381845873511793</v>
      </c>
      <c r="AI90" s="35">
        <f>PXIL!L90</f>
        <v>0</v>
      </c>
      <c r="AJ90" s="35">
        <f>PXIL!R90</f>
        <v>0</v>
      </c>
      <c r="AK90" s="35">
        <f>RTM_IEX!L90</f>
        <v>10.99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5.8399171778053542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0.19479530429356495</v>
      </c>
      <c r="AD91">
        <f t="shared" si="4"/>
        <v>22.995121873511792</v>
      </c>
      <c r="AE91">
        <f>'IDT-1'!D91</f>
        <v>0</v>
      </c>
      <c r="AF91" s="25"/>
      <c r="AG91">
        <f t="shared" si="5"/>
        <v>22.995121873511792</v>
      </c>
      <c r="AI91" s="35">
        <f>PXIL!L91</f>
        <v>0</v>
      </c>
      <c r="AJ91" s="35">
        <f>PXIL!R91</f>
        <v>0</v>
      </c>
      <c r="AK91" s="35">
        <f>RTM_IEX!L91</f>
        <v>10.6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5.8399171778053542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0.19076330429356497</v>
      </c>
      <c r="AD92">
        <f t="shared" si="4"/>
        <v>22.519153873511787</v>
      </c>
      <c r="AE92">
        <f>'IDT-1'!D92</f>
        <v>0</v>
      </c>
      <c r="AF92" s="25"/>
      <c r="AG92">
        <f t="shared" si="5"/>
        <v>22.519153873511787</v>
      </c>
      <c r="AI92" s="35">
        <f>PXIL!L92</f>
        <v>0</v>
      </c>
      <c r="AJ92" s="35">
        <f>PXIL!R92</f>
        <v>0</v>
      </c>
      <c r="AK92" s="35">
        <f>RTM_IEX!L92</f>
        <v>10.119999999999999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5.8399171778053542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0.18992330429356497</v>
      </c>
      <c r="AD93">
        <f t="shared" si="4"/>
        <v>22.419993873511789</v>
      </c>
      <c r="AE93">
        <f>'IDT-1'!D93</f>
        <v>0</v>
      </c>
      <c r="AF93" s="25"/>
      <c r="AG93">
        <f t="shared" si="5"/>
        <v>22.419993873511789</v>
      </c>
      <c r="AI93" s="35">
        <f>PXIL!L93</f>
        <v>0</v>
      </c>
      <c r="AJ93" s="35">
        <f>PXIL!R93</f>
        <v>0</v>
      </c>
      <c r="AK93" s="35">
        <f>RTM_IEX!L93</f>
        <v>10.02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5.8399171778053542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0.18673130429356499</v>
      </c>
      <c r="AD94">
        <f t="shared" si="4"/>
        <v>22.043185873511788</v>
      </c>
      <c r="AE94">
        <f>'IDT-1'!D94</f>
        <v>0</v>
      </c>
      <c r="AF94" s="25"/>
      <c r="AG94">
        <f t="shared" si="5"/>
        <v>22.043185873511788</v>
      </c>
      <c r="AI94" s="35">
        <f>PXIL!L94</f>
        <v>0</v>
      </c>
      <c r="AJ94" s="35">
        <f>PXIL!R94</f>
        <v>0</v>
      </c>
      <c r="AK94" s="35">
        <f>RTM_IEX!L94</f>
        <v>9.64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5.8399171778053542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0.18269930429356496</v>
      </c>
      <c r="AD95">
        <f t="shared" si="4"/>
        <v>21.56721787351179</v>
      </c>
      <c r="AE95">
        <f>'IDT-1'!D95</f>
        <v>0</v>
      </c>
      <c r="AF95" s="25"/>
      <c r="AG95">
        <f t="shared" si="5"/>
        <v>21.56721787351179</v>
      </c>
      <c r="AI95" s="35">
        <f>PXIL!L95</f>
        <v>0</v>
      </c>
      <c r="AJ95" s="35">
        <f>PXIL!R95</f>
        <v>0</v>
      </c>
      <c r="AK95" s="35">
        <f>RTM_IEX!L95</f>
        <v>9.16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5.8399171778053542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0.18101930429356497</v>
      </c>
      <c r="AD96">
        <f t="shared" si="4"/>
        <v>21.368897873511791</v>
      </c>
      <c r="AE96">
        <f>'IDT-1'!D96</f>
        <v>0</v>
      </c>
      <c r="AF96" s="25"/>
      <c r="AG96">
        <f t="shared" si="5"/>
        <v>21.368897873511791</v>
      </c>
      <c r="AI96" s="35">
        <f>PXIL!L96</f>
        <v>0</v>
      </c>
      <c r="AJ96" s="35">
        <f>PXIL!R96</f>
        <v>0</v>
      </c>
      <c r="AK96" s="35">
        <f>RTM_IEX!L96</f>
        <v>8.9600000000000009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5.8399171778053542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0.17942330429356496</v>
      </c>
      <c r="AD97">
        <f t="shared" si="4"/>
        <v>21.180493873511789</v>
      </c>
      <c r="AE97">
        <f>'IDT-1'!D97</f>
        <v>0</v>
      </c>
      <c r="AF97" s="25"/>
      <c r="AG97">
        <f t="shared" si="5"/>
        <v>21.180493873511789</v>
      </c>
      <c r="AI97" s="35">
        <f>PXIL!L97</f>
        <v>0</v>
      </c>
      <c r="AJ97" s="35">
        <f>PXIL!R97</f>
        <v>0</v>
      </c>
      <c r="AK97" s="35">
        <f>RTM_IEX!L97</f>
        <v>8.77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5.8399171778053542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0.17698730429356496</v>
      </c>
      <c r="AD98">
        <f t="shared" si="4"/>
        <v>20.89292987351179</v>
      </c>
      <c r="AE98">
        <f>'IDT-1'!D98</f>
        <v>0</v>
      </c>
      <c r="AF98" s="25"/>
      <c r="AG98">
        <f t="shared" si="5"/>
        <v>20.89292987351179</v>
      </c>
      <c r="AI98" s="35">
        <f>PXIL!L98</f>
        <v>0</v>
      </c>
      <c r="AJ98" s="35">
        <f>PXIL!R98</f>
        <v>0</v>
      </c>
      <c r="AK98" s="35">
        <f>RTM_IEX!L98</f>
        <v>8.48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0.13993045447314179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0.20791500000000002</v>
      </c>
      <c r="AB99" s="76">
        <f t="shared" si="6"/>
        <v>0</v>
      </c>
      <c r="AC99">
        <f t="shared" si="6"/>
        <v>5.3554658175743904E-3</v>
      </c>
      <c r="AD99">
        <f t="shared" si="6"/>
        <v>0.6321999886555677</v>
      </c>
      <c r="AE99">
        <f t="shared" ref="AE99:AT99" si="7">SUM(AE3:AE98)/4000</f>
        <v>0</v>
      </c>
      <c r="AG99">
        <f t="shared" si="7"/>
        <v>0.6321999886555677</v>
      </c>
      <c r="AI99">
        <f t="shared" si="7"/>
        <v>0</v>
      </c>
      <c r="AJ99">
        <f t="shared" si="7"/>
        <v>0</v>
      </c>
      <c r="AK99">
        <f t="shared" si="7"/>
        <v>0.28970999999999991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4.43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0.15867599999999998</v>
      </c>
      <c r="AD3">
        <f>SUM(B3:AB3,AI3:AV3)-AC3</f>
        <v>18.731324000000001</v>
      </c>
      <c r="AE3">
        <v>0</v>
      </c>
      <c r="AF3" s="25"/>
      <c r="AG3">
        <f>SUM(AD3:AF3)</f>
        <v>18.731324000000001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5.01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0.16354799999999997</v>
      </c>
      <c r="AD4">
        <f t="shared" ref="AD4:AD67" si="1">SUM(B4:AB4,AI4:AV4)-AC4</f>
        <v>19.306452</v>
      </c>
      <c r="AE4">
        <v>0</v>
      </c>
      <c r="AF4" s="25"/>
      <c r="AG4">
        <f t="shared" ref="AG4:AG67" si="2">SUM(AD4:AF4)</f>
        <v>19.306452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2.41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0.141708</v>
      </c>
      <c r="AD5">
        <f t="shared" si="1"/>
        <v>16.728292</v>
      </c>
      <c r="AE5">
        <v>0</v>
      </c>
      <c r="AF5" s="25"/>
      <c r="AG5">
        <f t="shared" si="2"/>
        <v>16.728292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1.35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0.13280400000000001</v>
      </c>
      <c r="AD6">
        <f t="shared" si="1"/>
        <v>15.677196</v>
      </c>
      <c r="AE6">
        <v>0</v>
      </c>
      <c r="AF6" s="25"/>
      <c r="AG6">
        <f t="shared" si="2"/>
        <v>15.677196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0.121464</v>
      </c>
      <c r="AD7">
        <f t="shared" si="1"/>
        <v>14.338536000000001</v>
      </c>
      <c r="AE7">
        <v>0</v>
      </c>
      <c r="AF7" s="25"/>
      <c r="AG7">
        <f t="shared" si="2"/>
        <v>14.338536000000001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0.121464</v>
      </c>
      <c r="AD8">
        <f t="shared" si="1"/>
        <v>14.338536000000001</v>
      </c>
      <c r="AE8">
        <v>0</v>
      </c>
      <c r="AF8" s="25"/>
      <c r="AG8">
        <f t="shared" si="2"/>
        <v>14.338536000000001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0.121464</v>
      </c>
      <c r="AD9">
        <f t="shared" si="1"/>
        <v>14.338536000000001</v>
      </c>
      <c r="AE9">
        <v>0</v>
      </c>
      <c r="AF9" s="25"/>
      <c r="AG9">
        <f t="shared" si="2"/>
        <v>14.338536000000001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0.121464</v>
      </c>
      <c r="AD10">
        <f t="shared" si="1"/>
        <v>14.338536000000001</v>
      </c>
      <c r="AE10">
        <v>0</v>
      </c>
      <c r="AF10" s="25"/>
      <c r="AG10">
        <f t="shared" si="2"/>
        <v>14.338536000000001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0.121464</v>
      </c>
      <c r="AD11">
        <f t="shared" si="1"/>
        <v>14.338536000000001</v>
      </c>
      <c r="AE11">
        <v>0</v>
      </c>
      <c r="AF11" s="25"/>
      <c r="AG11">
        <f t="shared" si="2"/>
        <v>14.338536000000001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0.121464</v>
      </c>
      <c r="AD12">
        <f t="shared" si="1"/>
        <v>14.338536000000001</v>
      </c>
      <c r="AE12">
        <v>0</v>
      </c>
      <c r="AF12" s="25"/>
      <c r="AG12">
        <f t="shared" si="2"/>
        <v>14.338536000000001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3.18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0.148176</v>
      </c>
      <c r="AD13">
        <f t="shared" si="1"/>
        <v>17.491824000000001</v>
      </c>
      <c r="AE13">
        <v>0</v>
      </c>
      <c r="AF13" s="25"/>
      <c r="AG13">
        <f t="shared" si="2"/>
        <v>17.491824000000001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0.87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0.128772</v>
      </c>
      <c r="AD14">
        <f t="shared" si="1"/>
        <v>15.201228</v>
      </c>
      <c r="AE14">
        <v>0</v>
      </c>
      <c r="AF14" s="25"/>
      <c r="AG14">
        <f t="shared" si="2"/>
        <v>15.201228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1.45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0.13364399999999999</v>
      </c>
      <c r="AD15">
        <f t="shared" si="1"/>
        <v>15.776356</v>
      </c>
      <c r="AE15">
        <v>0</v>
      </c>
      <c r="AF15" s="25"/>
      <c r="AG15">
        <f t="shared" si="2"/>
        <v>15.776356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2.12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0.13927200000000001</v>
      </c>
      <c r="AD16">
        <f t="shared" si="1"/>
        <v>16.440728000000004</v>
      </c>
      <c r="AE16">
        <v>0</v>
      </c>
      <c r="AF16" s="25"/>
      <c r="AG16">
        <f t="shared" si="2"/>
        <v>16.440728000000004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2.99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0.14658000000000002</v>
      </c>
      <c r="AD17">
        <f t="shared" si="1"/>
        <v>17.303420000000003</v>
      </c>
      <c r="AE17">
        <v>0</v>
      </c>
      <c r="AF17" s="25"/>
      <c r="AG17">
        <f t="shared" si="2"/>
        <v>17.303420000000003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3.37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0.14977200000000002</v>
      </c>
      <c r="AD18">
        <f t="shared" si="1"/>
        <v>17.680228000000003</v>
      </c>
      <c r="AE18">
        <v>0</v>
      </c>
      <c r="AF18" s="25"/>
      <c r="AG18">
        <f t="shared" si="2"/>
        <v>17.680228000000003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2.5099999999999998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0.14254799999999998</v>
      </c>
      <c r="AD19">
        <f t="shared" si="1"/>
        <v>16.827451999999997</v>
      </c>
      <c r="AE19">
        <v>0</v>
      </c>
      <c r="AF19" s="25"/>
      <c r="AG19">
        <f t="shared" si="2"/>
        <v>16.827451999999997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5.01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0.16354799999999997</v>
      </c>
      <c r="AD20">
        <f t="shared" si="1"/>
        <v>19.306452</v>
      </c>
      <c r="AE20">
        <v>0</v>
      </c>
      <c r="AF20" s="25"/>
      <c r="AG20">
        <f t="shared" si="2"/>
        <v>19.306452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8.19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0.19025999999999998</v>
      </c>
      <c r="AD21">
        <f t="shared" si="1"/>
        <v>22.45974</v>
      </c>
      <c r="AE21">
        <v>0</v>
      </c>
      <c r="AF21" s="25"/>
      <c r="AG21">
        <f t="shared" si="2"/>
        <v>22.45974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7.23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0.182196</v>
      </c>
      <c r="AD22">
        <f t="shared" si="1"/>
        <v>21.507804</v>
      </c>
      <c r="AE22">
        <v>0</v>
      </c>
      <c r="AF22" s="25"/>
      <c r="AG22">
        <f t="shared" si="2"/>
        <v>21.507804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8.9600000000000009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0.19672800000000001</v>
      </c>
      <c r="AD23">
        <f t="shared" si="1"/>
        <v>23.223272000000001</v>
      </c>
      <c r="AE23">
        <v>0</v>
      </c>
      <c r="AF23" s="25"/>
      <c r="AG23">
        <f t="shared" si="2"/>
        <v>23.223272000000001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9.4499999999999993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0.20084399999999999</v>
      </c>
      <c r="AD24">
        <f t="shared" si="1"/>
        <v>23.709156</v>
      </c>
      <c r="AE24">
        <v>0</v>
      </c>
      <c r="AF24" s="25"/>
      <c r="AG24">
        <f t="shared" si="2"/>
        <v>23.709156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9.06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0.19756800000000002</v>
      </c>
      <c r="AD25">
        <f t="shared" si="1"/>
        <v>23.322432000000003</v>
      </c>
      <c r="AE25">
        <v>0</v>
      </c>
      <c r="AF25" s="25"/>
      <c r="AG25">
        <f t="shared" si="2"/>
        <v>23.322432000000003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8.1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0.18950400000000001</v>
      </c>
      <c r="AD26">
        <f t="shared" si="1"/>
        <v>22.370496000000003</v>
      </c>
      <c r="AE26">
        <v>0</v>
      </c>
      <c r="AF26" s="25"/>
      <c r="AG26">
        <f t="shared" si="2"/>
        <v>22.370496000000003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9.06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0.19756800000000002</v>
      </c>
      <c r="AD27">
        <f t="shared" si="1"/>
        <v>23.322432000000003</v>
      </c>
      <c r="AE27">
        <v>0</v>
      </c>
      <c r="AF27" s="25"/>
      <c r="AG27">
        <f t="shared" si="2"/>
        <v>23.322432000000003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11.76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0.22024799999999997</v>
      </c>
      <c r="AD28">
        <f t="shared" si="1"/>
        <v>25.999751999999997</v>
      </c>
      <c r="AE28">
        <v>0</v>
      </c>
      <c r="AF28" s="25"/>
      <c r="AG28">
        <f t="shared" si="2"/>
        <v>25.999751999999997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12.82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0.22915199999999999</v>
      </c>
      <c r="AD29">
        <f t="shared" si="1"/>
        <v>27.050848000000002</v>
      </c>
      <c r="AE29">
        <v>0</v>
      </c>
      <c r="AF29" s="25"/>
      <c r="AG29">
        <f t="shared" si="2"/>
        <v>27.050848000000002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7.13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0.18135599999999999</v>
      </c>
      <c r="AD30">
        <f t="shared" si="1"/>
        <v>21.408643999999999</v>
      </c>
      <c r="AE30">
        <v>0</v>
      </c>
      <c r="AF30" s="25"/>
      <c r="AG30">
        <f t="shared" si="2"/>
        <v>21.408643999999999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8.77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0.195132</v>
      </c>
      <c r="AD31">
        <f t="shared" si="1"/>
        <v>23.034867999999999</v>
      </c>
      <c r="AE31">
        <v>0</v>
      </c>
      <c r="AF31" s="25"/>
      <c r="AG31">
        <f t="shared" si="2"/>
        <v>23.034867999999999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8.19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0.19025999999999998</v>
      </c>
      <c r="AD32">
        <f t="shared" si="1"/>
        <v>22.45974</v>
      </c>
      <c r="AE32">
        <v>0</v>
      </c>
      <c r="AF32" s="25"/>
      <c r="AG32">
        <f t="shared" si="2"/>
        <v>22.45974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9.16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0.198408</v>
      </c>
      <c r="AD33">
        <f t="shared" si="1"/>
        <v>23.421592</v>
      </c>
      <c r="AE33">
        <v>0</v>
      </c>
      <c r="AF33" s="25"/>
      <c r="AG33">
        <f t="shared" si="2"/>
        <v>23.421592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6.26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0.17404799999999998</v>
      </c>
      <c r="AD34">
        <f t="shared" si="1"/>
        <v>20.545952</v>
      </c>
      <c r="AE34">
        <v>0</v>
      </c>
      <c r="AF34" s="25"/>
      <c r="AG34">
        <f t="shared" si="2"/>
        <v>20.545952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7.23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0.182196</v>
      </c>
      <c r="AD35">
        <f t="shared" si="1"/>
        <v>21.507804</v>
      </c>
      <c r="AE35">
        <v>0</v>
      </c>
      <c r="AF35" s="25"/>
      <c r="AG35">
        <f t="shared" si="2"/>
        <v>21.507804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0.19353599999999999</v>
      </c>
      <c r="AD36">
        <f t="shared" si="1"/>
        <v>22.846463999999997</v>
      </c>
      <c r="AE36">
        <v>0</v>
      </c>
      <c r="AF36" s="25"/>
      <c r="AG36">
        <f t="shared" si="2"/>
        <v>22.846463999999997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8.58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0.19109999999999999</v>
      </c>
      <c r="AD37">
        <f t="shared" si="1"/>
        <v>22.558900000000001</v>
      </c>
      <c r="AE37">
        <v>0</v>
      </c>
      <c r="AF37" s="25"/>
      <c r="AG37">
        <f t="shared" si="2"/>
        <v>22.558900000000001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8.2899999999999991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0.20084399999999999</v>
      </c>
      <c r="AD38">
        <f t="shared" si="1"/>
        <v>23.709156</v>
      </c>
      <c r="AE38">
        <v>0</v>
      </c>
      <c r="AF38" s="25"/>
      <c r="AG38">
        <f t="shared" si="2"/>
        <v>23.709156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9.4499999999999993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0.19597199999999998</v>
      </c>
      <c r="AD39">
        <f t="shared" si="1"/>
        <v>23.134027999999997</v>
      </c>
      <c r="AE39">
        <v>0</v>
      </c>
      <c r="AF39" s="25"/>
      <c r="AG39">
        <f t="shared" si="2"/>
        <v>23.134027999999997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8.8699999999999992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0.204036</v>
      </c>
      <c r="AD40">
        <f t="shared" si="1"/>
        <v>24.085964000000001</v>
      </c>
      <c r="AE40">
        <v>0</v>
      </c>
      <c r="AF40" s="25"/>
      <c r="AG40">
        <f t="shared" si="2"/>
        <v>24.085964000000001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9.83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0.186228</v>
      </c>
      <c r="AD41">
        <f t="shared" si="1"/>
        <v>21.983772000000002</v>
      </c>
      <c r="AE41">
        <v>0</v>
      </c>
      <c r="AF41" s="25"/>
      <c r="AG41">
        <f t="shared" si="2"/>
        <v>21.983772000000002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7.71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0.18059999999999998</v>
      </c>
      <c r="AD42">
        <f t="shared" si="1"/>
        <v>21.319400000000002</v>
      </c>
      <c r="AE42">
        <v>0</v>
      </c>
      <c r="AF42" s="25"/>
      <c r="AG42">
        <f t="shared" si="2"/>
        <v>21.319400000000002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7.04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0.17816399999999999</v>
      </c>
      <c r="AD43">
        <f t="shared" si="1"/>
        <v>21.031836000000002</v>
      </c>
      <c r="AE43">
        <v>0</v>
      </c>
      <c r="AF43" s="25"/>
      <c r="AG43">
        <f t="shared" si="2"/>
        <v>21.031836000000002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6.75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0.175728</v>
      </c>
      <c r="AD44">
        <f t="shared" si="1"/>
        <v>20.744272000000002</v>
      </c>
      <c r="AE44">
        <v>0</v>
      </c>
      <c r="AF44" s="25"/>
      <c r="AG44">
        <f t="shared" si="2"/>
        <v>20.744272000000002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6.46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0.15792</v>
      </c>
      <c r="AD45">
        <f t="shared" si="1"/>
        <v>18.64208</v>
      </c>
      <c r="AE45">
        <v>0</v>
      </c>
      <c r="AF45" s="25"/>
      <c r="AG45">
        <f t="shared" si="2"/>
        <v>18.64208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4.34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0.154644</v>
      </c>
      <c r="AD46">
        <f t="shared" si="1"/>
        <v>18.255355999999999</v>
      </c>
      <c r="AE46">
        <v>0</v>
      </c>
      <c r="AF46" s="25"/>
      <c r="AG46">
        <f t="shared" si="2"/>
        <v>18.255355999999999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3.95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0.154644</v>
      </c>
      <c r="AD47">
        <f t="shared" si="1"/>
        <v>18.255355999999999</v>
      </c>
      <c r="AE47">
        <v>0</v>
      </c>
      <c r="AF47" s="25"/>
      <c r="AG47">
        <f t="shared" si="2"/>
        <v>18.255355999999999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3.95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0.16438800000000001</v>
      </c>
      <c r="AD48">
        <f t="shared" si="1"/>
        <v>19.405612000000001</v>
      </c>
      <c r="AE48">
        <v>0</v>
      </c>
      <c r="AF48" s="25"/>
      <c r="AG48">
        <f t="shared" si="2"/>
        <v>19.405612000000001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5.1100000000000003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0.170016</v>
      </c>
      <c r="AD49">
        <f t="shared" si="1"/>
        <v>20.069984000000002</v>
      </c>
      <c r="AE49">
        <v>0</v>
      </c>
      <c r="AF49" s="25"/>
      <c r="AG49">
        <f t="shared" si="2"/>
        <v>20.069984000000002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5.78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0.19597199999999998</v>
      </c>
      <c r="AD50">
        <f t="shared" si="1"/>
        <v>23.134027999999997</v>
      </c>
      <c r="AE50">
        <v>0</v>
      </c>
      <c r="AF50" s="25"/>
      <c r="AG50">
        <f t="shared" si="2"/>
        <v>23.134027999999997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8.8699999999999992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0.207312</v>
      </c>
      <c r="AD51">
        <f t="shared" si="1"/>
        <v>24.472687999999998</v>
      </c>
      <c r="AE51">
        <v>0</v>
      </c>
      <c r="AF51" s="25"/>
      <c r="AG51">
        <f t="shared" si="2"/>
        <v>24.472687999999998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10.220000000000001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0.19353599999999999</v>
      </c>
      <c r="AD52">
        <f t="shared" si="1"/>
        <v>22.846463999999997</v>
      </c>
      <c r="AE52">
        <v>0</v>
      </c>
      <c r="AF52" s="25"/>
      <c r="AG52">
        <f t="shared" si="2"/>
        <v>22.846463999999997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8.58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0.207312</v>
      </c>
      <c r="AD53">
        <f t="shared" si="1"/>
        <v>24.472687999999998</v>
      </c>
      <c r="AE53">
        <v>0</v>
      </c>
      <c r="AF53" s="25"/>
      <c r="AG53">
        <f t="shared" si="2"/>
        <v>24.472687999999998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10.220000000000001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0.20647199999999999</v>
      </c>
      <c r="AD54">
        <f t="shared" si="1"/>
        <v>24.373527999999997</v>
      </c>
      <c r="AE54">
        <v>0</v>
      </c>
      <c r="AF54" s="25"/>
      <c r="AG54">
        <f t="shared" si="2"/>
        <v>24.373527999999997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10.119999999999999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0.2016</v>
      </c>
      <c r="AD55">
        <f t="shared" si="1"/>
        <v>23.798400000000001</v>
      </c>
      <c r="AE55">
        <v>0</v>
      </c>
      <c r="AF55" s="25"/>
      <c r="AG55">
        <f t="shared" si="2"/>
        <v>23.798400000000001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9.5399999999999991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0.220248</v>
      </c>
      <c r="AD56">
        <f t="shared" si="1"/>
        <v>25.999751999999997</v>
      </c>
      <c r="AE56">
        <v>0</v>
      </c>
      <c r="AF56" s="25"/>
      <c r="AG56">
        <f t="shared" si="2"/>
        <v>25.999751999999997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11.76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0.21865200000000001</v>
      </c>
      <c r="AD57">
        <f t="shared" si="1"/>
        <v>25.811348000000002</v>
      </c>
      <c r="AE57">
        <v>0</v>
      </c>
      <c r="AF57" s="25"/>
      <c r="AG57">
        <f t="shared" si="2"/>
        <v>25.811348000000002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11.57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0.16279199999999999</v>
      </c>
      <c r="AD58">
        <f t="shared" si="1"/>
        <v>19.217208000000003</v>
      </c>
      <c r="AE58">
        <v>0</v>
      </c>
      <c r="AF58" s="25"/>
      <c r="AG58">
        <f t="shared" si="2"/>
        <v>19.217208000000003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4.92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0.19025999999999998</v>
      </c>
      <c r="AD59">
        <f t="shared" si="1"/>
        <v>22.45974</v>
      </c>
      <c r="AE59">
        <v>0</v>
      </c>
      <c r="AF59" s="25"/>
      <c r="AG59">
        <f t="shared" si="2"/>
        <v>22.45974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8.19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0.21378</v>
      </c>
      <c r="AD60">
        <f t="shared" si="1"/>
        <v>25.236220000000003</v>
      </c>
      <c r="AE60">
        <v>0</v>
      </c>
      <c r="AF60" s="25"/>
      <c r="AG60">
        <f t="shared" si="2"/>
        <v>25.236220000000003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0.214536</v>
      </c>
      <c r="AD61">
        <f t="shared" si="1"/>
        <v>25.325464</v>
      </c>
      <c r="AE61">
        <v>0</v>
      </c>
      <c r="AF61" s="25"/>
      <c r="AG61">
        <f t="shared" si="2"/>
        <v>25.325464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0.182196</v>
      </c>
      <c r="AD62">
        <f t="shared" si="1"/>
        <v>21.507804</v>
      </c>
      <c r="AE62">
        <v>0</v>
      </c>
      <c r="AF62" s="25"/>
      <c r="AG62">
        <f t="shared" si="2"/>
        <v>21.507804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7.23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0.19025999999999998</v>
      </c>
      <c r="AD63">
        <f t="shared" si="1"/>
        <v>22.45974</v>
      </c>
      <c r="AE63">
        <v>0</v>
      </c>
      <c r="AF63" s="25"/>
      <c r="AG63">
        <f t="shared" si="2"/>
        <v>22.45974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8.19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0.21865200000000001</v>
      </c>
      <c r="AD64">
        <f t="shared" si="1"/>
        <v>25.811348000000002</v>
      </c>
      <c r="AE64">
        <v>0</v>
      </c>
      <c r="AF64" s="25"/>
      <c r="AG64">
        <f t="shared" si="2"/>
        <v>25.811348000000002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11.57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0.24696000000000001</v>
      </c>
      <c r="AD65">
        <f t="shared" si="1"/>
        <v>29.153039999999997</v>
      </c>
      <c r="AE65">
        <v>0</v>
      </c>
      <c r="AF65" s="25"/>
      <c r="AG65">
        <f t="shared" si="2"/>
        <v>29.153039999999997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14.94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0.19916400000000001</v>
      </c>
      <c r="AD66">
        <f t="shared" si="1"/>
        <v>23.510836000000001</v>
      </c>
      <c r="AE66">
        <v>0</v>
      </c>
      <c r="AF66" s="25"/>
      <c r="AG66">
        <f t="shared" si="2"/>
        <v>23.510836000000001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9.25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9.5399999999999991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0.2016</v>
      </c>
      <c r="AD67">
        <f t="shared" si="1"/>
        <v>23.798400000000001</v>
      </c>
      <c r="AE67">
        <v>0</v>
      </c>
      <c r="AF67" s="25"/>
      <c r="AG67">
        <f t="shared" si="2"/>
        <v>23.798400000000001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6.26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0.17404799999999998</v>
      </c>
      <c r="AD68">
        <f t="shared" ref="AD68:AD98" si="4">SUM(B68:AB68,AI68:AV68)-AC68</f>
        <v>20.545952</v>
      </c>
      <c r="AE68">
        <v>0</v>
      </c>
      <c r="AF68" s="25"/>
      <c r="AG68">
        <f t="shared" ref="AG68:AG98" si="5">SUM(AD68:AF68)</f>
        <v>20.545952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6.84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0.17892</v>
      </c>
      <c r="AD69">
        <f t="shared" si="4"/>
        <v>21.121079999999999</v>
      </c>
      <c r="AE69">
        <v>0</v>
      </c>
      <c r="AF69" s="25"/>
      <c r="AG69">
        <f t="shared" si="5"/>
        <v>21.121079999999999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8.67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0.19429200000000002</v>
      </c>
      <c r="AD70">
        <f t="shared" si="4"/>
        <v>22.935708000000002</v>
      </c>
      <c r="AE70">
        <v>0</v>
      </c>
      <c r="AF70" s="25"/>
      <c r="AG70">
        <f t="shared" si="5"/>
        <v>22.935708000000002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10.41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0.20890799999999998</v>
      </c>
      <c r="AD71">
        <f t="shared" si="4"/>
        <v>24.661092</v>
      </c>
      <c r="AE71">
        <v>0</v>
      </c>
      <c r="AF71" s="25"/>
      <c r="AG71">
        <f t="shared" si="5"/>
        <v>24.661092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11.47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0.21781199999999998</v>
      </c>
      <c r="AD72">
        <f t="shared" si="4"/>
        <v>25.712188000000001</v>
      </c>
      <c r="AE72">
        <v>0</v>
      </c>
      <c r="AF72" s="25"/>
      <c r="AG72">
        <f t="shared" si="5"/>
        <v>25.712188000000001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9.35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0.20000400000000002</v>
      </c>
      <c r="AD73">
        <f t="shared" si="4"/>
        <v>23.609996000000002</v>
      </c>
      <c r="AE73">
        <v>0</v>
      </c>
      <c r="AF73" s="25"/>
      <c r="AG73">
        <f t="shared" si="5"/>
        <v>23.609996000000002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8.39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0.19194</v>
      </c>
      <c r="AD74">
        <f t="shared" si="4"/>
        <v>22.658060000000003</v>
      </c>
      <c r="AE74">
        <v>0</v>
      </c>
      <c r="AF74" s="25"/>
      <c r="AG74">
        <f t="shared" si="5"/>
        <v>22.658060000000003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11.47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0.21781199999999998</v>
      </c>
      <c r="AD75">
        <f t="shared" si="4"/>
        <v>25.712188000000001</v>
      </c>
      <c r="AE75">
        <v>0</v>
      </c>
      <c r="AF75" s="25"/>
      <c r="AG75">
        <f t="shared" si="5"/>
        <v>25.712188000000001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8.58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0.19353599999999999</v>
      </c>
      <c r="AD76">
        <f t="shared" si="4"/>
        <v>22.846463999999997</v>
      </c>
      <c r="AE76">
        <v>0</v>
      </c>
      <c r="AF76" s="25"/>
      <c r="AG76">
        <f t="shared" si="5"/>
        <v>22.846463999999997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8.23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0.19059599999999999</v>
      </c>
      <c r="AD77">
        <f t="shared" si="4"/>
        <v>22.499404000000002</v>
      </c>
      <c r="AE77">
        <v>0</v>
      </c>
      <c r="AF77" s="25"/>
      <c r="AG77">
        <f t="shared" si="5"/>
        <v>22.499404000000002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6.29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0.17429999999999998</v>
      </c>
      <c r="AD78">
        <f t="shared" si="4"/>
        <v>20.575700000000001</v>
      </c>
      <c r="AE78">
        <v>0</v>
      </c>
      <c r="AF78" s="25"/>
      <c r="AG78">
        <f t="shared" si="5"/>
        <v>20.575700000000001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8.9600000000000009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0.19672800000000001</v>
      </c>
      <c r="AD79">
        <f t="shared" si="4"/>
        <v>23.223272000000001</v>
      </c>
      <c r="AE79">
        <v>0</v>
      </c>
      <c r="AF79" s="25"/>
      <c r="AG79">
        <f t="shared" si="5"/>
        <v>23.223272000000001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9.5399999999999991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0.2016</v>
      </c>
      <c r="AD80">
        <f t="shared" si="4"/>
        <v>23.798400000000001</v>
      </c>
      <c r="AE80">
        <v>0</v>
      </c>
      <c r="AF80" s="25"/>
      <c r="AG80">
        <f t="shared" si="5"/>
        <v>23.798400000000001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11.47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0.21781199999999998</v>
      </c>
      <c r="AD81">
        <f t="shared" si="4"/>
        <v>25.712188000000001</v>
      </c>
      <c r="AE81">
        <v>0</v>
      </c>
      <c r="AF81" s="25"/>
      <c r="AG81">
        <f t="shared" si="5"/>
        <v>25.712188000000001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11.18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0.21537599999999998</v>
      </c>
      <c r="AD82">
        <f t="shared" si="4"/>
        <v>25.424624000000001</v>
      </c>
      <c r="AE82">
        <v>0</v>
      </c>
      <c r="AF82" s="25"/>
      <c r="AG82">
        <f t="shared" si="5"/>
        <v>25.424624000000001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12.43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0.22587599999999999</v>
      </c>
      <c r="AD83">
        <f t="shared" si="4"/>
        <v>26.664124000000001</v>
      </c>
      <c r="AE83">
        <v>0</v>
      </c>
      <c r="AF83" s="25"/>
      <c r="AG83">
        <f t="shared" si="5"/>
        <v>26.664124000000001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12.63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0.22755600000000001</v>
      </c>
      <c r="AD84">
        <f t="shared" si="4"/>
        <v>26.862444000000004</v>
      </c>
      <c r="AE84">
        <v>0</v>
      </c>
      <c r="AF84" s="25"/>
      <c r="AG84">
        <f t="shared" si="5"/>
        <v>26.862444000000004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12.14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0.22344</v>
      </c>
      <c r="AD85">
        <f t="shared" si="4"/>
        <v>26.376560000000001</v>
      </c>
      <c r="AE85">
        <v>0</v>
      </c>
      <c r="AF85" s="25"/>
      <c r="AG85">
        <f t="shared" si="5"/>
        <v>26.376560000000001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12.34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0.22511999999999999</v>
      </c>
      <c r="AD86">
        <f t="shared" si="4"/>
        <v>26.57488</v>
      </c>
      <c r="AE86">
        <v>0</v>
      </c>
      <c r="AF86" s="25"/>
      <c r="AG86">
        <f t="shared" si="5"/>
        <v>26.57488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10.02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0.20563199999999998</v>
      </c>
      <c r="AD87">
        <f t="shared" si="4"/>
        <v>24.274367999999999</v>
      </c>
      <c r="AE87">
        <v>0</v>
      </c>
      <c r="AF87" s="25"/>
      <c r="AG87">
        <f t="shared" si="5"/>
        <v>24.274367999999999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8.8699999999999992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0.19597199999999998</v>
      </c>
      <c r="AD88">
        <f t="shared" si="4"/>
        <v>23.134027999999997</v>
      </c>
      <c r="AE88">
        <v>0</v>
      </c>
      <c r="AF88" s="25"/>
      <c r="AG88">
        <f t="shared" si="5"/>
        <v>23.134027999999997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7.52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0.18463199999999999</v>
      </c>
      <c r="AD89">
        <f t="shared" si="4"/>
        <v>21.795368</v>
      </c>
      <c r="AE89">
        <v>0</v>
      </c>
      <c r="AF89" s="25"/>
      <c r="AG89">
        <f t="shared" si="5"/>
        <v>21.795368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8.9600000000000009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0.19672800000000001</v>
      </c>
      <c r="AD90">
        <f t="shared" si="4"/>
        <v>23.223272000000001</v>
      </c>
      <c r="AE90">
        <v>0</v>
      </c>
      <c r="AF90" s="25"/>
      <c r="AG90">
        <f t="shared" si="5"/>
        <v>23.223272000000001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8.39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0.19194</v>
      </c>
      <c r="AD91">
        <f t="shared" si="4"/>
        <v>22.658060000000003</v>
      </c>
      <c r="AE91">
        <v>0</v>
      </c>
      <c r="AF91" s="25"/>
      <c r="AG91">
        <f t="shared" si="5"/>
        <v>22.658060000000003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7.13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0.18135599999999999</v>
      </c>
      <c r="AD92">
        <f t="shared" si="4"/>
        <v>21.408643999999999</v>
      </c>
      <c r="AE92">
        <v>0</v>
      </c>
      <c r="AF92" s="25"/>
      <c r="AG92">
        <f t="shared" si="5"/>
        <v>21.408643999999999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8.2899999999999991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0.19109999999999999</v>
      </c>
      <c r="AD93">
        <f t="shared" si="4"/>
        <v>22.558900000000001</v>
      </c>
      <c r="AE93">
        <v>0</v>
      </c>
      <c r="AF93" s="25"/>
      <c r="AG93">
        <f t="shared" si="5"/>
        <v>22.558900000000001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8.67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0.19429200000000002</v>
      </c>
      <c r="AD94">
        <f t="shared" si="4"/>
        <v>22.935708000000002</v>
      </c>
      <c r="AE94">
        <v>0</v>
      </c>
      <c r="AF94" s="25"/>
      <c r="AG94">
        <f t="shared" si="5"/>
        <v>22.935708000000002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8.8699999999999992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0.19597199999999998</v>
      </c>
      <c r="AD95">
        <f t="shared" si="4"/>
        <v>23.134027999999997</v>
      </c>
      <c r="AE95">
        <v>0</v>
      </c>
      <c r="AF95" s="25"/>
      <c r="AG95">
        <f t="shared" si="5"/>
        <v>23.134027999999997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7.04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0.18059999999999998</v>
      </c>
      <c r="AD96">
        <f t="shared" si="4"/>
        <v>21.319400000000002</v>
      </c>
      <c r="AE96">
        <v>0</v>
      </c>
      <c r="AF96" s="25"/>
      <c r="AG96">
        <f t="shared" si="5"/>
        <v>21.319400000000002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4.63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0.160356</v>
      </c>
      <c r="AD97">
        <f t="shared" si="4"/>
        <v>18.929644</v>
      </c>
      <c r="AE97">
        <v>0</v>
      </c>
      <c r="AF97" s="25"/>
      <c r="AG97">
        <f t="shared" si="5"/>
        <v>18.929644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4.05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0.15548400000000001</v>
      </c>
      <c r="AD98">
        <f t="shared" si="4"/>
        <v>18.354516</v>
      </c>
      <c r="AE98">
        <v>0</v>
      </c>
      <c r="AF98" s="25"/>
      <c r="AG98">
        <f t="shared" si="5"/>
        <v>18.354516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0.113675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4.423041E-3</v>
      </c>
      <c r="AD99">
        <f t="shared" si="6"/>
        <v>0.52212945899999963</v>
      </c>
      <c r="AE99">
        <f t="shared" ref="AE99:AT99" si="8">SUM(AE3:AE98)/4000</f>
        <v>0</v>
      </c>
      <c r="AG99">
        <f t="shared" si="8"/>
        <v>0.52212945899999963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6.5837499999999993E-2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'[1]21'!B5</f>
        <v>125</v>
      </c>
      <c r="C3" s="16">
        <f>'[1]21'!C5</f>
        <v>0</v>
      </c>
      <c r="D3" s="16">
        <f>'[1]21'!D5</f>
        <v>205</v>
      </c>
      <c r="E3" s="16">
        <f>'[1]21'!E5</f>
        <v>0</v>
      </c>
      <c r="F3" s="15">
        <f>SUM(B3:E3)</f>
        <v>330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'[1]21'!B6</f>
        <v>125</v>
      </c>
      <c r="C4" s="16">
        <f>'[1]21'!C6</f>
        <v>0</v>
      </c>
      <c r="D4" s="16">
        <f>'[1]21'!D6</f>
        <v>205</v>
      </c>
      <c r="E4" s="16">
        <f>'[1]21'!E6</f>
        <v>0</v>
      </c>
      <c r="F4" s="15">
        <f>SUM(B4:E4)</f>
        <v>330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'[1]21'!B7</f>
        <v>125</v>
      </c>
      <c r="C5" s="16">
        <f>'[1]21'!C7</f>
        <v>0</v>
      </c>
      <c r="D5" s="16">
        <f>'[1]21'!D7</f>
        <v>205</v>
      </c>
      <c r="E5" s="16">
        <f>'[1]21'!E7</f>
        <v>0</v>
      </c>
      <c r="F5" s="15">
        <f t="shared" ref="F5:F68" si="6">SUM(B5:E5)</f>
        <v>330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'[1]21'!B8</f>
        <v>125</v>
      </c>
      <c r="C6" s="16">
        <f>'[1]21'!C8</f>
        <v>0</v>
      </c>
      <c r="D6" s="16">
        <f>'[1]21'!D8</f>
        <v>205</v>
      </c>
      <c r="E6" s="16">
        <f>'[1]21'!E8</f>
        <v>0</v>
      </c>
      <c r="F6" s="15">
        <f t="shared" si="6"/>
        <v>330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'[1]21'!B9</f>
        <v>125</v>
      </c>
      <c r="C7" s="16">
        <f>'[1]21'!C9</f>
        <v>0</v>
      </c>
      <c r="D7" s="16">
        <f>'[1]21'!D9</f>
        <v>205</v>
      </c>
      <c r="E7" s="16">
        <f>'[1]21'!E9</f>
        <v>0</v>
      </c>
      <c r="F7" s="15">
        <f t="shared" si="6"/>
        <v>330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'[1]21'!B10</f>
        <v>125</v>
      </c>
      <c r="C8" s="16">
        <f>'[1]21'!C10</f>
        <v>0</v>
      </c>
      <c r="D8" s="16">
        <f>'[1]21'!D10</f>
        <v>205</v>
      </c>
      <c r="E8" s="16">
        <f>'[1]21'!E10</f>
        <v>0</v>
      </c>
      <c r="F8" s="15">
        <f t="shared" si="6"/>
        <v>330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'[1]21'!B11</f>
        <v>125</v>
      </c>
      <c r="C9" s="16">
        <f>'[1]21'!C11</f>
        <v>0</v>
      </c>
      <c r="D9" s="16">
        <f>'[1]21'!D11</f>
        <v>205</v>
      </c>
      <c r="E9" s="16">
        <f>'[1]21'!E11</f>
        <v>0</v>
      </c>
      <c r="F9" s="15">
        <f t="shared" si="6"/>
        <v>330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'[1]21'!B12</f>
        <v>125</v>
      </c>
      <c r="C10" s="16">
        <f>'[1]21'!C12</f>
        <v>0</v>
      </c>
      <c r="D10" s="16">
        <f>'[1]21'!D12</f>
        <v>205</v>
      </c>
      <c r="E10" s="16">
        <f>'[1]21'!E12</f>
        <v>0</v>
      </c>
      <c r="F10" s="15">
        <f t="shared" si="6"/>
        <v>330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'[1]21'!B13</f>
        <v>125</v>
      </c>
      <c r="C11" s="16">
        <f>'[1]21'!C13</f>
        <v>0</v>
      </c>
      <c r="D11" s="16">
        <f>'[1]21'!D13</f>
        <v>205</v>
      </c>
      <c r="E11" s="16">
        <f>'[1]21'!E13</f>
        <v>0</v>
      </c>
      <c r="F11" s="15">
        <f t="shared" si="6"/>
        <v>330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'[1]21'!B14</f>
        <v>125</v>
      </c>
      <c r="C12" s="16">
        <f>'[1]21'!C14</f>
        <v>0</v>
      </c>
      <c r="D12" s="16">
        <f>'[1]21'!D14</f>
        <v>205</v>
      </c>
      <c r="E12" s="16">
        <f>'[1]21'!E14</f>
        <v>0</v>
      </c>
      <c r="F12" s="15">
        <f t="shared" si="6"/>
        <v>330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'[1]21'!B15</f>
        <v>125</v>
      </c>
      <c r="C13" s="16">
        <f>'[1]21'!C15</f>
        <v>0</v>
      </c>
      <c r="D13" s="16">
        <f>'[1]21'!D15</f>
        <v>205</v>
      </c>
      <c r="E13" s="16">
        <f>'[1]21'!E15</f>
        <v>0</v>
      </c>
      <c r="F13" s="15">
        <f t="shared" si="6"/>
        <v>330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'[1]21'!B16</f>
        <v>125</v>
      </c>
      <c r="C14" s="16">
        <f>'[1]21'!C16</f>
        <v>0</v>
      </c>
      <c r="D14" s="16">
        <f>'[1]21'!D16</f>
        <v>205</v>
      </c>
      <c r="E14" s="16">
        <f>'[1]21'!E16</f>
        <v>0</v>
      </c>
      <c r="F14" s="15">
        <f t="shared" si="6"/>
        <v>330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'[1]21'!B17</f>
        <v>125</v>
      </c>
      <c r="C15" s="16">
        <f>'[1]21'!C17</f>
        <v>0</v>
      </c>
      <c r="D15" s="16">
        <f>'[1]21'!D17</f>
        <v>205</v>
      </c>
      <c r="E15" s="16">
        <f>'[1]21'!E17</f>
        <v>0</v>
      </c>
      <c r="F15" s="15">
        <f t="shared" si="6"/>
        <v>330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'[1]21'!B18</f>
        <v>125</v>
      </c>
      <c r="C16" s="16">
        <f>'[1]21'!C18</f>
        <v>0</v>
      </c>
      <c r="D16" s="16">
        <f>'[1]21'!D18</f>
        <v>205</v>
      </c>
      <c r="E16" s="16">
        <f>'[1]21'!E18</f>
        <v>0</v>
      </c>
      <c r="F16" s="15">
        <f t="shared" si="6"/>
        <v>330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'[1]21'!B19</f>
        <v>125</v>
      </c>
      <c r="C17" s="16">
        <f>'[1]21'!C19</f>
        <v>0</v>
      </c>
      <c r="D17" s="16">
        <f>'[1]21'!D19</f>
        <v>205</v>
      </c>
      <c r="E17" s="16">
        <f>'[1]21'!E19</f>
        <v>0</v>
      </c>
      <c r="F17" s="15">
        <f t="shared" si="6"/>
        <v>330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'[1]21'!B20</f>
        <v>125</v>
      </c>
      <c r="C18" s="16">
        <f>'[1]21'!C20</f>
        <v>0</v>
      </c>
      <c r="D18" s="16">
        <f>'[1]21'!D20</f>
        <v>205</v>
      </c>
      <c r="E18" s="16">
        <f>'[1]21'!E20</f>
        <v>0</v>
      </c>
      <c r="F18" s="15">
        <f t="shared" si="6"/>
        <v>330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'[1]21'!B21</f>
        <v>125</v>
      </c>
      <c r="C19" s="16">
        <f>'[1]21'!C21</f>
        <v>0</v>
      </c>
      <c r="D19" s="16">
        <f>'[1]21'!D21</f>
        <v>205</v>
      </c>
      <c r="E19" s="16">
        <f>'[1]21'!E21</f>
        <v>0</v>
      </c>
      <c r="F19" s="15">
        <f t="shared" si="6"/>
        <v>330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'[1]21'!B22</f>
        <v>125</v>
      </c>
      <c r="C20" s="16">
        <f>'[1]21'!C22</f>
        <v>0</v>
      </c>
      <c r="D20" s="16">
        <f>'[1]21'!D22</f>
        <v>205</v>
      </c>
      <c r="E20" s="16">
        <f>'[1]21'!E22</f>
        <v>0</v>
      </c>
      <c r="F20" s="15">
        <f t="shared" si="6"/>
        <v>330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'[1]21'!B23</f>
        <v>125</v>
      </c>
      <c r="C21" s="16">
        <f>'[1]21'!C23</f>
        <v>0</v>
      </c>
      <c r="D21" s="16">
        <f>'[1]21'!D23</f>
        <v>205</v>
      </c>
      <c r="E21" s="16">
        <f>'[1]21'!E23</f>
        <v>0</v>
      </c>
      <c r="F21" s="15">
        <f t="shared" si="6"/>
        <v>330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'[1]21'!B24</f>
        <v>125</v>
      </c>
      <c r="C22" s="16">
        <f>'[1]21'!C24</f>
        <v>0</v>
      </c>
      <c r="D22" s="16">
        <f>'[1]21'!D24</f>
        <v>205</v>
      </c>
      <c r="E22" s="16">
        <f>'[1]21'!E24</f>
        <v>0</v>
      </c>
      <c r="F22" s="15">
        <f t="shared" si="6"/>
        <v>330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'[1]21'!B25</f>
        <v>125</v>
      </c>
      <c r="C23" s="16">
        <f>'[1]21'!C25</f>
        <v>0</v>
      </c>
      <c r="D23" s="16">
        <f>'[1]21'!D25</f>
        <v>205</v>
      </c>
      <c r="E23" s="16">
        <f>'[1]21'!E25</f>
        <v>0</v>
      </c>
      <c r="F23" s="15">
        <f t="shared" si="6"/>
        <v>330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'[1]21'!B26</f>
        <v>125</v>
      </c>
      <c r="C24" s="16">
        <f>'[1]21'!C26</f>
        <v>0</v>
      </c>
      <c r="D24" s="16">
        <f>'[1]21'!D26</f>
        <v>205</v>
      </c>
      <c r="E24" s="16">
        <f>'[1]21'!E26</f>
        <v>0</v>
      </c>
      <c r="F24" s="15">
        <f t="shared" si="6"/>
        <v>330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'[1]21'!B27</f>
        <v>125</v>
      </c>
      <c r="C25" s="16">
        <f>'[1]21'!C27</f>
        <v>0</v>
      </c>
      <c r="D25" s="16">
        <f>'[1]21'!D27</f>
        <v>205</v>
      </c>
      <c r="E25" s="16">
        <f>'[1]21'!E27</f>
        <v>0</v>
      </c>
      <c r="F25" s="15">
        <f t="shared" si="6"/>
        <v>330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'[1]21'!B28</f>
        <v>125</v>
      </c>
      <c r="C26" s="16">
        <f>'[1]21'!C28</f>
        <v>0</v>
      </c>
      <c r="D26" s="16">
        <f>'[1]21'!D28</f>
        <v>205</v>
      </c>
      <c r="E26" s="16">
        <f>'[1]21'!E28</f>
        <v>0</v>
      </c>
      <c r="F26" s="15">
        <f t="shared" si="6"/>
        <v>330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'[1]21'!B29</f>
        <v>125</v>
      </c>
      <c r="C27" s="16">
        <f>'[1]21'!C29</f>
        <v>0</v>
      </c>
      <c r="D27" s="16">
        <f>'[1]21'!D29</f>
        <v>205</v>
      </c>
      <c r="E27" s="16">
        <f>'[1]21'!E29</f>
        <v>0</v>
      </c>
      <c r="F27" s="15">
        <f t="shared" si="6"/>
        <v>330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'[1]21'!B30</f>
        <v>125</v>
      </c>
      <c r="C28" s="16">
        <f>'[1]21'!C30</f>
        <v>0</v>
      </c>
      <c r="D28" s="16">
        <f>'[1]21'!D30</f>
        <v>205</v>
      </c>
      <c r="E28" s="16">
        <f>'[1]21'!E30</f>
        <v>0</v>
      </c>
      <c r="F28" s="15">
        <f t="shared" si="6"/>
        <v>330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'[1]21'!B31</f>
        <v>125</v>
      </c>
      <c r="C29" s="16">
        <f>'[1]21'!C31</f>
        <v>0</v>
      </c>
      <c r="D29" s="16">
        <f>'[1]21'!D31</f>
        <v>205</v>
      </c>
      <c r="E29" s="16">
        <f>'[1]21'!E31</f>
        <v>0</v>
      </c>
      <c r="F29" s="15">
        <f t="shared" si="6"/>
        <v>330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'[1]21'!B32</f>
        <v>125</v>
      </c>
      <c r="C30" s="16">
        <f>'[1]21'!C32</f>
        <v>0</v>
      </c>
      <c r="D30" s="16">
        <f>'[1]21'!D32</f>
        <v>205</v>
      </c>
      <c r="E30" s="16">
        <f>'[1]21'!E32</f>
        <v>0</v>
      </c>
      <c r="F30" s="15">
        <f t="shared" si="6"/>
        <v>330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'[1]21'!B33</f>
        <v>125</v>
      </c>
      <c r="C31" s="16">
        <f>'[1]21'!C33</f>
        <v>0</v>
      </c>
      <c r="D31" s="16">
        <f>'[1]21'!D33</f>
        <v>205</v>
      </c>
      <c r="E31" s="16">
        <f>'[1]21'!E33</f>
        <v>0</v>
      </c>
      <c r="F31" s="15">
        <f t="shared" si="6"/>
        <v>330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'[1]21'!B34</f>
        <v>125</v>
      </c>
      <c r="C32" s="16">
        <f>'[1]21'!C34</f>
        <v>0</v>
      </c>
      <c r="D32" s="16">
        <f>'[1]21'!D34</f>
        <v>205</v>
      </c>
      <c r="E32" s="16">
        <f>'[1]21'!E34</f>
        <v>0</v>
      </c>
      <c r="F32" s="15">
        <f t="shared" si="6"/>
        <v>330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'[1]21'!B35</f>
        <v>125</v>
      </c>
      <c r="C33" s="16">
        <f>'[1]21'!C35</f>
        <v>0</v>
      </c>
      <c r="D33" s="16">
        <f>'[1]21'!D35</f>
        <v>205</v>
      </c>
      <c r="E33" s="16">
        <f>'[1]21'!E35</f>
        <v>0</v>
      </c>
      <c r="F33" s="15">
        <f t="shared" si="6"/>
        <v>330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'[1]21'!B36</f>
        <v>125</v>
      </c>
      <c r="C34" s="16">
        <f>'[1]21'!C36</f>
        <v>0</v>
      </c>
      <c r="D34" s="16">
        <f>'[1]21'!D36</f>
        <v>205</v>
      </c>
      <c r="E34" s="16">
        <f>'[1]21'!E36</f>
        <v>0</v>
      </c>
      <c r="F34" s="15">
        <f t="shared" si="6"/>
        <v>330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'[1]21'!B37</f>
        <v>125</v>
      </c>
      <c r="C35" s="16">
        <f>'[1]21'!C37</f>
        <v>0</v>
      </c>
      <c r="D35" s="16">
        <f>'[1]21'!D37</f>
        <v>205</v>
      </c>
      <c r="E35" s="16">
        <f>'[1]21'!E37</f>
        <v>0</v>
      </c>
      <c r="F35" s="15">
        <f t="shared" si="6"/>
        <v>330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'[1]21'!B38</f>
        <v>125</v>
      </c>
      <c r="C36" s="16">
        <f>'[1]21'!C38</f>
        <v>0</v>
      </c>
      <c r="D36" s="16">
        <f>'[1]21'!D38</f>
        <v>205</v>
      </c>
      <c r="E36" s="16">
        <f>'[1]21'!E38</f>
        <v>0</v>
      </c>
      <c r="F36" s="15">
        <f t="shared" si="6"/>
        <v>330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'[1]21'!B39</f>
        <v>125</v>
      </c>
      <c r="C37" s="16">
        <f>'[1]21'!C39</f>
        <v>0</v>
      </c>
      <c r="D37" s="16">
        <f>'[1]21'!D39</f>
        <v>205</v>
      </c>
      <c r="E37" s="16">
        <f>'[1]21'!E39</f>
        <v>0</v>
      </c>
      <c r="F37" s="15">
        <f t="shared" si="6"/>
        <v>330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'[1]21'!B40</f>
        <v>125</v>
      </c>
      <c r="C38" s="16">
        <f>'[1]21'!C40</f>
        <v>0</v>
      </c>
      <c r="D38" s="16">
        <f>'[1]21'!D40</f>
        <v>205</v>
      </c>
      <c r="E38" s="16">
        <f>'[1]21'!E40</f>
        <v>0</v>
      </c>
      <c r="F38" s="15">
        <f t="shared" si="6"/>
        <v>330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'[1]21'!B41</f>
        <v>125</v>
      </c>
      <c r="C39" s="16">
        <f>'[1]21'!C41</f>
        <v>0</v>
      </c>
      <c r="D39" s="16">
        <f>'[1]21'!D41</f>
        <v>205</v>
      </c>
      <c r="E39" s="16">
        <f>'[1]21'!E41</f>
        <v>0</v>
      </c>
      <c r="F39" s="15">
        <f t="shared" si="6"/>
        <v>330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'[1]21'!B42</f>
        <v>125</v>
      </c>
      <c r="C40" s="16">
        <f>'[1]21'!C42</f>
        <v>0</v>
      </c>
      <c r="D40" s="16">
        <f>'[1]21'!D42</f>
        <v>205</v>
      </c>
      <c r="E40" s="16">
        <f>'[1]21'!E42</f>
        <v>0</v>
      </c>
      <c r="F40" s="15">
        <f t="shared" si="6"/>
        <v>330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'[1]21'!B43</f>
        <v>125</v>
      </c>
      <c r="C41" s="16">
        <f>'[1]21'!C43</f>
        <v>0</v>
      </c>
      <c r="D41" s="16">
        <f>'[1]21'!D43</f>
        <v>205</v>
      </c>
      <c r="E41" s="16">
        <f>'[1]21'!E43</f>
        <v>0</v>
      </c>
      <c r="F41" s="15">
        <f t="shared" si="6"/>
        <v>330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'[1]21'!B44</f>
        <v>125</v>
      </c>
      <c r="C42" s="16">
        <f>'[1]21'!C44</f>
        <v>0</v>
      </c>
      <c r="D42" s="16">
        <f>'[1]21'!D44</f>
        <v>205</v>
      </c>
      <c r="E42" s="16">
        <f>'[1]21'!E44</f>
        <v>0</v>
      </c>
      <c r="F42" s="15">
        <f t="shared" si="6"/>
        <v>330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'[1]21'!B45</f>
        <v>125</v>
      </c>
      <c r="C43" s="16">
        <f>'[1]21'!C45</f>
        <v>0</v>
      </c>
      <c r="D43" s="16">
        <f>'[1]21'!D45</f>
        <v>205</v>
      </c>
      <c r="E43" s="16">
        <f>'[1]21'!E45</f>
        <v>0</v>
      </c>
      <c r="F43" s="15">
        <f t="shared" si="6"/>
        <v>330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'[1]21'!B46</f>
        <v>125</v>
      </c>
      <c r="C44" s="16">
        <f>'[1]21'!C46</f>
        <v>0</v>
      </c>
      <c r="D44" s="16">
        <f>'[1]21'!D46</f>
        <v>205</v>
      </c>
      <c r="E44" s="16">
        <f>'[1]21'!E46</f>
        <v>0</v>
      </c>
      <c r="F44" s="15">
        <f t="shared" si="6"/>
        <v>330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'[1]21'!B47</f>
        <v>125</v>
      </c>
      <c r="C45" s="16">
        <f>'[1]21'!C47</f>
        <v>0</v>
      </c>
      <c r="D45" s="16">
        <f>'[1]21'!D47</f>
        <v>205</v>
      </c>
      <c r="E45" s="16">
        <f>'[1]21'!E47</f>
        <v>0</v>
      </c>
      <c r="F45" s="15">
        <f t="shared" si="6"/>
        <v>330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'[1]21'!B48</f>
        <v>125</v>
      </c>
      <c r="C46" s="16">
        <f>'[1]21'!C48</f>
        <v>0</v>
      </c>
      <c r="D46" s="16">
        <f>'[1]21'!D48</f>
        <v>205</v>
      </c>
      <c r="E46" s="16">
        <f>'[1]21'!E48</f>
        <v>0</v>
      </c>
      <c r="F46" s="15">
        <f t="shared" si="6"/>
        <v>330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'[1]21'!B49</f>
        <v>125</v>
      </c>
      <c r="C47" s="16">
        <f>'[1]21'!C49</f>
        <v>0</v>
      </c>
      <c r="D47" s="16">
        <f>'[1]21'!D49</f>
        <v>205</v>
      </c>
      <c r="E47" s="16">
        <f>'[1]21'!E49</f>
        <v>0</v>
      </c>
      <c r="F47" s="15">
        <f t="shared" si="6"/>
        <v>330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'[1]21'!B50</f>
        <v>125</v>
      </c>
      <c r="C48" s="16">
        <f>'[1]21'!C50</f>
        <v>0</v>
      </c>
      <c r="D48" s="16">
        <f>'[1]21'!D50</f>
        <v>205</v>
      </c>
      <c r="E48" s="16">
        <f>'[1]21'!E50</f>
        <v>0</v>
      </c>
      <c r="F48" s="15">
        <f t="shared" si="6"/>
        <v>330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'[1]21'!B51</f>
        <v>125</v>
      </c>
      <c r="C49" s="16">
        <f>'[1]21'!C51</f>
        <v>0</v>
      </c>
      <c r="D49" s="16">
        <f>'[1]21'!D51</f>
        <v>205</v>
      </c>
      <c r="E49" s="16">
        <f>'[1]21'!E51</f>
        <v>0</v>
      </c>
      <c r="F49" s="15">
        <f t="shared" si="6"/>
        <v>330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'[1]21'!B52</f>
        <v>125</v>
      </c>
      <c r="C50" s="16">
        <f>'[1]21'!C52</f>
        <v>0</v>
      </c>
      <c r="D50" s="16">
        <f>'[1]21'!D52</f>
        <v>205</v>
      </c>
      <c r="E50" s="16">
        <f>'[1]21'!E52</f>
        <v>0</v>
      </c>
      <c r="F50" s="15">
        <f t="shared" si="6"/>
        <v>330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'[1]21'!B53</f>
        <v>125</v>
      </c>
      <c r="C51" s="16">
        <f>'[1]21'!C53</f>
        <v>0</v>
      </c>
      <c r="D51" s="16">
        <f>'[1]21'!D53</f>
        <v>205</v>
      </c>
      <c r="E51" s="16">
        <f>'[1]21'!E53</f>
        <v>0</v>
      </c>
      <c r="F51" s="15">
        <f t="shared" si="6"/>
        <v>330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'[1]21'!B54</f>
        <v>125</v>
      </c>
      <c r="C52" s="16">
        <f>'[1]21'!C54</f>
        <v>0</v>
      </c>
      <c r="D52" s="16">
        <f>'[1]21'!D54</f>
        <v>205</v>
      </c>
      <c r="E52" s="16">
        <f>'[1]21'!E54</f>
        <v>0</v>
      </c>
      <c r="F52" s="15">
        <f t="shared" si="6"/>
        <v>330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'[1]21'!B55</f>
        <v>125</v>
      </c>
      <c r="C53" s="16">
        <f>'[1]21'!C55</f>
        <v>0</v>
      </c>
      <c r="D53" s="16">
        <f>'[1]21'!D55</f>
        <v>205</v>
      </c>
      <c r="E53" s="16">
        <f>'[1]21'!E55</f>
        <v>0</v>
      </c>
      <c r="F53" s="15">
        <f t="shared" si="6"/>
        <v>330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'[1]21'!B56</f>
        <v>125</v>
      </c>
      <c r="C54" s="16">
        <f>'[1]21'!C56</f>
        <v>0</v>
      </c>
      <c r="D54" s="16">
        <f>'[1]21'!D56</f>
        <v>205</v>
      </c>
      <c r="E54" s="16">
        <f>'[1]21'!E56</f>
        <v>0</v>
      </c>
      <c r="F54" s="15">
        <f t="shared" si="6"/>
        <v>330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'[1]21'!B57</f>
        <v>125</v>
      </c>
      <c r="C55" s="16">
        <f>'[1]21'!C57</f>
        <v>0</v>
      </c>
      <c r="D55" s="16">
        <f>'[1]21'!D57</f>
        <v>205</v>
      </c>
      <c r="E55" s="16">
        <f>'[1]21'!E57</f>
        <v>0</v>
      </c>
      <c r="F55" s="15">
        <f t="shared" si="6"/>
        <v>330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'[1]21'!B58</f>
        <v>125</v>
      </c>
      <c r="C56" s="16">
        <f>'[1]21'!C58</f>
        <v>0</v>
      </c>
      <c r="D56" s="16">
        <f>'[1]21'!D58</f>
        <v>205</v>
      </c>
      <c r="E56" s="16">
        <f>'[1]21'!E58</f>
        <v>0</v>
      </c>
      <c r="F56" s="15">
        <f t="shared" si="6"/>
        <v>330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'[1]21'!B59</f>
        <v>125</v>
      </c>
      <c r="C57" s="16">
        <f>'[1]21'!C59</f>
        <v>0</v>
      </c>
      <c r="D57" s="16">
        <f>'[1]21'!D59</f>
        <v>205</v>
      </c>
      <c r="E57" s="16">
        <f>'[1]21'!E59</f>
        <v>0</v>
      </c>
      <c r="F57" s="15">
        <f t="shared" si="6"/>
        <v>330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'[1]21'!B60</f>
        <v>125</v>
      </c>
      <c r="C58" s="16">
        <f>'[1]21'!C60</f>
        <v>0</v>
      </c>
      <c r="D58" s="16">
        <f>'[1]21'!D60</f>
        <v>205</v>
      </c>
      <c r="E58" s="16">
        <f>'[1]21'!E60</f>
        <v>0</v>
      </c>
      <c r="F58" s="15">
        <f t="shared" si="6"/>
        <v>330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'[1]21'!B61</f>
        <v>125</v>
      </c>
      <c r="C59" s="16">
        <f>'[1]21'!C61</f>
        <v>0</v>
      </c>
      <c r="D59" s="16">
        <f>'[1]21'!D61</f>
        <v>205</v>
      </c>
      <c r="E59" s="16">
        <f>'[1]21'!E61</f>
        <v>0</v>
      </c>
      <c r="F59" s="15">
        <f t="shared" si="6"/>
        <v>330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'[1]21'!B62</f>
        <v>125</v>
      </c>
      <c r="C60" s="16">
        <f>'[1]21'!C62</f>
        <v>0</v>
      </c>
      <c r="D60" s="16">
        <f>'[1]21'!D62</f>
        <v>205</v>
      </c>
      <c r="E60" s="16">
        <f>'[1]21'!E62</f>
        <v>0</v>
      </c>
      <c r="F60" s="15">
        <f t="shared" si="6"/>
        <v>330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'[1]21'!B63</f>
        <v>125</v>
      </c>
      <c r="C61" s="16">
        <f>'[1]21'!C63</f>
        <v>0</v>
      </c>
      <c r="D61" s="16">
        <f>'[1]21'!D63</f>
        <v>205</v>
      </c>
      <c r="E61" s="16">
        <f>'[1]21'!E63</f>
        <v>0</v>
      </c>
      <c r="F61" s="15">
        <f t="shared" si="6"/>
        <v>330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'[1]21'!B64</f>
        <v>125</v>
      </c>
      <c r="C62" s="16">
        <f>'[1]21'!C64</f>
        <v>0</v>
      </c>
      <c r="D62" s="16">
        <f>'[1]21'!D64</f>
        <v>205</v>
      </c>
      <c r="E62" s="16">
        <f>'[1]21'!E64</f>
        <v>0</v>
      </c>
      <c r="F62" s="15">
        <f t="shared" si="6"/>
        <v>330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'[1]21'!B65</f>
        <v>125</v>
      </c>
      <c r="C63" s="16">
        <f>'[1]21'!C65</f>
        <v>0</v>
      </c>
      <c r="D63" s="16">
        <f>'[1]21'!D65</f>
        <v>205</v>
      </c>
      <c r="E63" s="16">
        <f>'[1]21'!E65</f>
        <v>0</v>
      </c>
      <c r="F63" s="15">
        <f t="shared" si="6"/>
        <v>330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'[1]21'!B66</f>
        <v>125</v>
      </c>
      <c r="C64" s="16">
        <f>'[1]21'!C66</f>
        <v>0</v>
      </c>
      <c r="D64" s="16">
        <f>'[1]21'!D66</f>
        <v>205</v>
      </c>
      <c r="E64" s="16">
        <f>'[1]21'!E66</f>
        <v>0</v>
      </c>
      <c r="F64" s="15">
        <f t="shared" si="6"/>
        <v>330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'[1]21'!B67</f>
        <v>125</v>
      </c>
      <c r="C65" s="16">
        <f>'[1]21'!C67</f>
        <v>0</v>
      </c>
      <c r="D65" s="16">
        <f>'[1]21'!D67</f>
        <v>205</v>
      </c>
      <c r="E65" s="16">
        <f>'[1]21'!E67</f>
        <v>0</v>
      </c>
      <c r="F65" s="15">
        <f t="shared" si="6"/>
        <v>330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'[1]21'!B68</f>
        <v>125</v>
      </c>
      <c r="C66" s="16">
        <f>'[1]21'!C68</f>
        <v>0</v>
      </c>
      <c r="D66" s="16">
        <f>'[1]21'!D68</f>
        <v>205</v>
      </c>
      <c r="E66" s="16">
        <f>'[1]21'!E68</f>
        <v>0</v>
      </c>
      <c r="F66" s="15">
        <f t="shared" si="6"/>
        <v>330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'[1]21'!B69</f>
        <v>125</v>
      </c>
      <c r="C67" s="16">
        <f>'[1]21'!C69</f>
        <v>0</v>
      </c>
      <c r="D67" s="16">
        <f>'[1]21'!D69</f>
        <v>205</v>
      </c>
      <c r="E67" s="16">
        <f>'[1]21'!E69</f>
        <v>0</v>
      </c>
      <c r="F67" s="15">
        <f t="shared" si="6"/>
        <v>330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'[1]21'!B70</f>
        <v>125</v>
      </c>
      <c r="C68" s="16">
        <f>'[1]21'!C70</f>
        <v>0</v>
      </c>
      <c r="D68" s="16">
        <f>'[1]21'!D70</f>
        <v>205</v>
      </c>
      <c r="E68" s="16">
        <f>'[1]21'!E70</f>
        <v>0</v>
      </c>
      <c r="F68" s="15">
        <f t="shared" si="6"/>
        <v>330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'[1]21'!B71</f>
        <v>125</v>
      </c>
      <c r="C69" s="16">
        <f>'[1]21'!C71</f>
        <v>0</v>
      </c>
      <c r="D69" s="16">
        <f>'[1]21'!D71</f>
        <v>205</v>
      </c>
      <c r="E69" s="16">
        <f>'[1]21'!E71</f>
        <v>0</v>
      </c>
      <c r="F69" s="15">
        <f t="shared" ref="F69:F98" si="17">SUM(B69:E69)</f>
        <v>330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'[1]21'!B72</f>
        <v>125</v>
      </c>
      <c r="C70" s="16">
        <f>'[1]21'!C72</f>
        <v>0</v>
      </c>
      <c r="D70" s="16">
        <f>'[1]21'!D72</f>
        <v>205</v>
      </c>
      <c r="E70" s="16">
        <f>'[1]21'!E72</f>
        <v>0</v>
      </c>
      <c r="F70" s="15">
        <f t="shared" si="17"/>
        <v>330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'[1]21'!B73</f>
        <v>125</v>
      </c>
      <c r="C71" s="16">
        <f>'[1]21'!C73</f>
        <v>0</v>
      </c>
      <c r="D71" s="16">
        <f>'[1]21'!D73</f>
        <v>205</v>
      </c>
      <c r="E71" s="16">
        <f>'[1]21'!E73</f>
        <v>0</v>
      </c>
      <c r="F71" s="15">
        <f t="shared" si="17"/>
        <v>330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'[1]21'!B74</f>
        <v>125</v>
      </c>
      <c r="C72" s="16">
        <f>'[1]21'!C74</f>
        <v>0</v>
      </c>
      <c r="D72" s="16">
        <f>'[1]21'!D74</f>
        <v>205</v>
      </c>
      <c r="E72" s="16">
        <f>'[1]21'!E74</f>
        <v>0</v>
      </c>
      <c r="F72" s="15">
        <f t="shared" si="17"/>
        <v>330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'[1]21'!B75</f>
        <v>125</v>
      </c>
      <c r="C73" s="16">
        <f>'[1]21'!C75</f>
        <v>0</v>
      </c>
      <c r="D73" s="16">
        <f>'[1]21'!D75</f>
        <v>205</v>
      </c>
      <c r="E73" s="16">
        <f>'[1]21'!E75</f>
        <v>0</v>
      </c>
      <c r="F73" s="15">
        <f t="shared" si="17"/>
        <v>330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'[1]21'!B76</f>
        <v>125</v>
      </c>
      <c r="C74" s="16">
        <f>'[1]21'!C76</f>
        <v>0</v>
      </c>
      <c r="D74" s="16">
        <f>'[1]21'!D76</f>
        <v>205</v>
      </c>
      <c r="E74" s="16">
        <f>'[1]21'!E76</f>
        <v>0</v>
      </c>
      <c r="F74" s="15">
        <f t="shared" si="17"/>
        <v>330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'[1]21'!B77</f>
        <v>125</v>
      </c>
      <c r="C75" s="16">
        <f>'[1]21'!C77</f>
        <v>0</v>
      </c>
      <c r="D75" s="16">
        <f>'[1]21'!D77</f>
        <v>205</v>
      </c>
      <c r="E75" s="16">
        <f>'[1]21'!E77</f>
        <v>0</v>
      </c>
      <c r="F75" s="15">
        <f t="shared" si="17"/>
        <v>330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'[1]21'!B78</f>
        <v>125</v>
      </c>
      <c r="C76" s="16">
        <f>'[1]21'!C78</f>
        <v>0</v>
      </c>
      <c r="D76" s="16">
        <f>'[1]21'!D78</f>
        <v>205</v>
      </c>
      <c r="E76" s="16">
        <f>'[1]21'!E78</f>
        <v>0</v>
      </c>
      <c r="F76" s="15">
        <f t="shared" si="17"/>
        <v>330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'[1]21'!B79</f>
        <v>125</v>
      </c>
      <c r="C77" s="16">
        <f>'[1]21'!C79</f>
        <v>0</v>
      </c>
      <c r="D77" s="16">
        <f>'[1]21'!D79</f>
        <v>205</v>
      </c>
      <c r="E77" s="16">
        <f>'[1]21'!E79</f>
        <v>0</v>
      </c>
      <c r="F77" s="15">
        <f t="shared" si="17"/>
        <v>330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'[1]21'!B80</f>
        <v>125</v>
      </c>
      <c r="C78" s="16">
        <f>'[1]21'!C80</f>
        <v>0</v>
      </c>
      <c r="D78" s="16">
        <f>'[1]21'!D80</f>
        <v>205</v>
      </c>
      <c r="E78" s="16">
        <f>'[1]21'!E80</f>
        <v>0</v>
      </c>
      <c r="F78" s="15">
        <f t="shared" si="17"/>
        <v>330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'[1]21'!B81</f>
        <v>125</v>
      </c>
      <c r="C79" s="16">
        <f>'[1]21'!C81</f>
        <v>0</v>
      </c>
      <c r="D79" s="16">
        <f>'[1]21'!D81</f>
        <v>205</v>
      </c>
      <c r="E79" s="16">
        <f>'[1]21'!E81</f>
        <v>0</v>
      </c>
      <c r="F79" s="15">
        <f t="shared" si="17"/>
        <v>330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'[1]21'!B82</f>
        <v>125</v>
      </c>
      <c r="C80" s="16">
        <f>'[1]21'!C82</f>
        <v>0</v>
      </c>
      <c r="D80" s="16">
        <f>'[1]21'!D82</f>
        <v>205</v>
      </c>
      <c r="E80" s="16">
        <f>'[1]21'!E82</f>
        <v>0</v>
      </c>
      <c r="F80" s="15">
        <f t="shared" si="17"/>
        <v>330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'[1]21'!B83</f>
        <v>125</v>
      </c>
      <c r="C81" s="16">
        <f>'[1]21'!C83</f>
        <v>0</v>
      </c>
      <c r="D81" s="16">
        <f>'[1]21'!D83</f>
        <v>205</v>
      </c>
      <c r="E81" s="16">
        <f>'[1]21'!E83</f>
        <v>0</v>
      </c>
      <c r="F81" s="15">
        <f t="shared" si="17"/>
        <v>330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'[1]21'!B84</f>
        <v>125</v>
      </c>
      <c r="C82" s="16">
        <f>'[1]21'!C84</f>
        <v>0</v>
      </c>
      <c r="D82" s="16">
        <f>'[1]21'!D84</f>
        <v>205</v>
      </c>
      <c r="E82" s="16">
        <f>'[1]21'!E84</f>
        <v>0</v>
      </c>
      <c r="F82" s="15">
        <f t="shared" si="17"/>
        <v>330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'[1]21'!B85</f>
        <v>125</v>
      </c>
      <c r="C83" s="16">
        <f>'[1]21'!C85</f>
        <v>0</v>
      </c>
      <c r="D83" s="16">
        <f>'[1]21'!D85</f>
        <v>205</v>
      </c>
      <c r="E83" s="16">
        <f>'[1]21'!E85</f>
        <v>0</v>
      </c>
      <c r="F83" s="15">
        <f t="shared" si="17"/>
        <v>330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'[1]21'!B86</f>
        <v>125</v>
      </c>
      <c r="C84" s="16">
        <f>'[1]21'!C86</f>
        <v>0</v>
      </c>
      <c r="D84" s="16">
        <f>'[1]21'!D86</f>
        <v>205</v>
      </c>
      <c r="E84" s="16">
        <f>'[1]21'!E86</f>
        <v>0</v>
      </c>
      <c r="F84" s="15">
        <f t="shared" si="17"/>
        <v>330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'[1]21'!B87</f>
        <v>125</v>
      </c>
      <c r="C85" s="16">
        <f>'[1]21'!C87</f>
        <v>0</v>
      </c>
      <c r="D85" s="16">
        <f>'[1]21'!D87</f>
        <v>205</v>
      </c>
      <c r="E85" s="16">
        <f>'[1]21'!E87</f>
        <v>0</v>
      </c>
      <c r="F85" s="15">
        <f t="shared" si="17"/>
        <v>330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'[1]21'!B88</f>
        <v>125</v>
      </c>
      <c r="C86" s="16">
        <f>'[1]21'!C88</f>
        <v>0</v>
      </c>
      <c r="D86" s="16">
        <f>'[1]21'!D88</f>
        <v>205</v>
      </c>
      <c r="E86" s="16">
        <f>'[1]21'!E88</f>
        <v>0</v>
      </c>
      <c r="F86" s="15">
        <f t="shared" si="17"/>
        <v>330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'[1]21'!B89</f>
        <v>125</v>
      </c>
      <c r="C87" s="16">
        <f>'[1]21'!C89</f>
        <v>0</v>
      </c>
      <c r="D87" s="16">
        <f>'[1]21'!D89</f>
        <v>205</v>
      </c>
      <c r="E87" s="16">
        <f>'[1]21'!E89</f>
        <v>0</v>
      </c>
      <c r="F87" s="15">
        <f t="shared" si="17"/>
        <v>330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'[1]21'!B90</f>
        <v>125</v>
      </c>
      <c r="C88" s="16">
        <f>'[1]21'!C90</f>
        <v>0</v>
      </c>
      <c r="D88" s="16">
        <f>'[1]21'!D90</f>
        <v>205</v>
      </c>
      <c r="E88" s="16">
        <f>'[1]21'!E90</f>
        <v>0</v>
      </c>
      <c r="F88" s="15">
        <f t="shared" si="17"/>
        <v>330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'[1]21'!B91</f>
        <v>125</v>
      </c>
      <c r="C89" s="16">
        <f>'[1]21'!C91</f>
        <v>0</v>
      </c>
      <c r="D89" s="16">
        <f>'[1]21'!D91</f>
        <v>205</v>
      </c>
      <c r="E89" s="16">
        <f>'[1]21'!E91</f>
        <v>0</v>
      </c>
      <c r="F89" s="15">
        <f t="shared" si="17"/>
        <v>330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'[1]21'!B92</f>
        <v>125</v>
      </c>
      <c r="C90" s="16">
        <f>'[1]21'!C92</f>
        <v>0</v>
      </c>
      <c r="D90" s="16">
        <f>'[1]21'!D92</f>
        <v>205</v>
      </c>
      <c r="E90" s="16">
        <f>'[1]21'!E92</f>
        <v>0</v>
      </c>
      <c r="F90" s="15">
        <f t="shared" si="17"/>
        <v>330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'[1]21'!B93</f>
        <v>125</v>
      </c>
      <c r="C91" s="16">
        <f>'[1]21'!C93</f>
        <v>0</v>
      </c>
      <c r="D91" s="16">
        <f>'[1]21'!D93</f>
        <v>205</v>
      </c>
      <c r="E91" s="16">
        <f>'[1]21'!E93</f>
        <v>0</v>
      </c>
      <c r="F91" s="15">
        <f t="shared" si="17"/>
        <v>330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'[1]21'!B94</f>
        <v>125</v>
      </c>
      <c r="C92" s="16">
        <f>'[1]21'!C94</f>
        <v>0</v>
      </c>
      <c r="D92" s="16">
        <f>'[1]21'!D94</f>
        <v>205</v>
      </c>
      <c r="E92" s="16">
        <f>'[1]21'!E94</f>
        <v>0</v>
      </c>
      <c r="F92" s="15">
        <f t="shared" si="17"/>
        <v>330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'[1]21'!B95</f>
        <v>125</v>
      </c>
      <c r="C93" s="16">
        <f>'[1]21'!C95</f>
        <v>0</v>
      </c>
      <c r="D93" s="16">
        <f>'[1]21'!D95</f>
        <v>205</v>
      </c>
      <c r="E93" s="16">
        <f>'[1]21'!E95</f>
        <v>0</v>
      </c>
      <c r="F93" s="15">
        <f t="shared" si="17"/>
        <v>330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'[1]21'!B96</f>
        <v>125</v>
      </c>
      <c r="C94" s="16">
        <f>'[1]21'!C96</f>
        <v>0</v>
      </c>
      <c r="D94" s="16">
        <f>'[1]21'!D96</f>
        <v>205</v>
      </c>
      <c r="E94" s="16">
        <f>'[1]21'!E96</f>
        <v>0</v>
      </c>
      <c r="F94" s="15">
        <f t="shared" si="17"/>
        <v>330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'[1]21'!B97</f>
        <v>125</v>
      </c>
      <c r="C95" s="16">
        <f>'[1]21'!C97</f>
        <v>0</v>
      </c>
      <c r="D95" s="16">
        <f>'[1]21'!D97</f>
        <v>205</v>
      </c>
      <c r="E95" s="16">
        <f>'[1]21'!E97</f>
        <v>0</v>
      </c>
      <c r="F95" s="15">
        <f t="shared" si="17"/>
        <v>330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'[1]21'!B98</f>
        <v>125</v>
      </c>
      <c r="C96" s="16">
        <f>'[1]21'!C98</f>
        <v>0</v>
      </c>
      <c r="D96" s="16">
        <f>'[1]21'!D98</f>
        <v>205</v>
      </c>
      <c r="E96" s="16">
        <f>'[1]21'!E98</f>
        <v>0</v>
      </c>
      <c r="F96" s="15">
        <f t="shared" si="17"/>
        <v>330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'[1]21'!B99</f>
        <v>125</v>
      </c>
      <c r="C97" s="16">
        <f>'[1]21'!C99</f>
        <v>0</v>
      </c>
      <c r="D97" s="16">
        <f>'[1]21'!D99</f>
        <v>205</v>
      </c>
      <c r="E97" s="16">
        <f>'[1]21'!E99</f>
        <v>0</v>
      </c>
      <c r="F97" s="15">
        <f t="shared" si="17"/>
        <v>330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'[1]21'!B100</f>
        <v>125</v>
      </c>
      <c r="C98" s="16">
        <f>'[1]21'!C100</f>
        <v>0</v>
      </c>
      <c r="D98" s="16">
        <f>'[1]21'!D100</f>
        <v>205</v>
      </c>
      <c r="E98" s="16">
        <f>'[1]21'!E100</f>
        <v>0</v>
      </c>
      <c r="F98" s="15">
        <f t="shared" si="17"/>
        <v>330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'[2]21'!B5</f>
        <v>80</v>
      </c>
      <c r="C3" s="201">
        <f>'[2]21'!C5</f>
        <v>0</v>
      </c>
      <c r="D3" s="201">
        <f>'[2]21'!D5</f>
        <v>0</v>
      </c>
      <c r="E3" s="201">
        <f>'[2]21'!E5</f>
        <v>0</v>
      </c>
      <c r="F3" s="15">
        <f>SUM(B3:E3)</f>
        <v>80</v>
      </c>
      <c r="G3" s="200">
        <f>'[2]21'!H5</f>
        <v>36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0">
        <f>'[2]21'!B6</f>
        <v>80</v>
      </c>
      <c r="C4" s="201">
        <f>'[2]21'!C6</f>
        <v>0</v>
      </c>
      <c r="D4" s="201">
        <f>'[2]21'!D6</f>
        <v>0</v>
      </c>
      <c r="E4" s="201">
        <f>'[2]21'!E6</f>
        <v>0</v>
      </c>
      <c r="F4" s="15">
        <f>SUM(B4:E4)</f>
        <v>80</v>
      </c>
      <c r="G4" s="200">
        <f>'[2]21'!H6</f>
        <v>37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'[2]21'!B7</f>
        <v>80</v>
      </c>
      <c r="C5" s="201">
        <f>'[2]21'!C7</f>
        <v>0</v>
      </c>
      <c r="D5" s="201">
        <f>'[2]21'!D7</f>
        <v>0</v>
      </c>
      <c r="E5" s="201">
        <f>'[2]21'!E7</f>
        <v>0</v>
      </c>
      <c r="F5" s="15">
        <f t="shared" ref="F5:F68" si="6">SUM(B5:E5)</f>
        <v>80</v>
      </c>
      <c r="G5" s="200">
        <f>'[2]21'!H7</f>
        <v>37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'[2]21'!B8</f>
        <v>80</v>
      </c>
      <c r="C6" s="201">
        <f>'[2]21'!C8</f>
        <v>0</v>
      </c>
      <c r="D6" s="201">
        <f>'[2]21'!D8</f>
        <v>0</v>
      </c>
      <c r="E6" s="201">
        <f>'[2]21'!E8</f>
        <v>0</v>
      </c>
      <c r="F6" s="15">
        <f t="shared" si="6"/>
        <v>80</v>
      </c>
      <c r="G6" s="200">
        <f>'[2]21'!H8</f>
        <v>37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'[2]21'!B9</f>
        <v>80</v>
      </c>
      <c r="C7" s="201">
        <f>'[2]21'!C9</f>
        <v>0</v>
      </c>
      <c r="D7" s="201">
        <f>'[2]21'!D9</f>
        <v>0</v>
      </c>
      <c r="E7" s="201">
        <f>'[2]21'!E9</f>
        <v>0</v>
      </c>
      <c r="F7" s="15">
        <f t="shared" si="6"/>
        <v>80</v>
      </c>
      <c r="G7" s="200">
        <f>'[2]21'!H9</f>
        <v>37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'[2]21'!B10</f>
        <v>80</v>
      </c>
      <c r="C8" s="201">
        <f>'[2]21'!C10</f>
        <v>0</v>
      </c>
      <c r="D8" s="201">
        <f>'[2]21'!D10</f>
        <v>0</v>
      </c>
      <c r="E8" s="201">
        <f>'[2]21'!E10</f>
        <v>0</v>
      </c>
      <c r="F8" s="15">
        <f t="shared" si="6"/>
        <v>80</v>
      </c>
      <c r="G8" s="200">
        <f>'[2]21'!H10</f>
        <v>37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'[2]21'!B11</f>
        <v>80</v>
      </c>
      <c r="C9" s="201">
        <f>'[2]21'!C11</f>
        <v>0</v>
      </c>
      <c r="D9" s="201">
        <f>'[2]21'!D11</f>
        <v>0</v>
      </c>
      <c r="E9" s="201">
        <f>'[2]21'!E11</f>
        <v>0</v>
      </c>
      <c r="F9" s="15">
        <f t="shared" si="6"/>
        <v>80</v>
      </c>
      <c r="G9" s="200">
        <f>'[2]21'!H11</f>
        <v>37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'[2]21'!B12</f>
        <v>80</v>
      </c>
      <c r="C10" s="201">
        <f>'[2]21'!C12</f>
        <v>0</v>
      </c>
      <c r="D10" s="201">
        <f>'[2]21'!D12</f>
        <v>0</v>
      </c>
      <c r="E10" s="201">
        <f>'[2]21'!E12</f>
        <v>0</v>
      </c>
      <c r="F10" s="15">
        <f t="shared" si="6"/>
        <v>80</v>
      </c>
      <c r="G10" s="200">
        <f>'[2]21'!H12</f>
        <v>37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'[2]21'!B13</f>
        <v>80</v>
      </c>
      <c r="C11" s="201">
        <f>'[2]21'!C13</f>
        <v>0</v>
      </c>
      <c r="D11" s="201">
        <f>'[2]21'!D13</f>
        <v>0</v>
      </c>
      <c r="E11" s="201">
        <f>'[2]21'!E13</f>
        <v>0</v>
      </c>
      <c r="F11" s="15">
        <f t="shared" si="6"/>
        <v>80</v>
      </c>
      <c r="G11" s="200">
        <f>'[2]21'!H13</f>
        <v>37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'[2]21'!B14</f>
        <v>80</v>
      </c>
      <c r="C12" s="201">
        <f>'[2]21'!C14</f>
        <v>0</v>
      </c>
      <c r="D12" s="201">
        <f>'[2]21'!D14</f>
        <v>0</v>
      </c>
      <c r="E12" s="201">
        <f>'[2]21'!E14</f>
        <v>0</v>
      </c>
      <c r="F12" s="15">
        <f t="shared" si="6"/>
        <v>80</v>
      </c>
      <c r="G12" s="200">
        <f>'[2]21'!H14</f>
        <v>37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'[2]21'!B15</f>
        <v>80</v>
      </c>
      <c r="C13" s="201">
        <f>'[2]21'!C15</f>
        <v>0</v>
      </c>
      <c r="D13" s="201">
        <f>'[2]21'!D15</f>
        <v>0</v>
      </c>
      <c r="E13" s="201">
        <f>'[2]21'!E15</f>
        <v>0</v>
      </c>
      <c r="F13" s="15">
        <f t="shared" si="6"/>
        <v>80</v>
      </c>
      <c r="G13" s="200">
        <f>'[2]21'!H15</f>
        <v>37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'[2]21'!B16</f>
        <v>80</v>
      </c>
      <c r="C14" s="201">
        <f>'[2]21'!C16</f>
        <v>0</v>
      </c>
      <c r="D14" s="201">
        <f>'[2]21'!D16</f>
        <v>0</v>
      </c>
      <c r="E14" s="201">
        <f>'[2]21'!E16</f>
        <v>0</v>
      </c>
      <c r="F14" s="15">
        <f t="shared" si="6"/>
        <v>80</v>
      </c>
      <c r="G14" s="200">
        <f>'[2]21'!H16</f>
        <v>37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'[2]21'!B17</f>
        <v>80</v>
      </c>
      <c r="C15" s="201">
        <f>'[2]21'!C17</f>
        <v>0</v>
      </c>
      <c r="D15" s="201">
        <f>'[2]21'!D17</f>
        <v>0</v>
      </c>
      <c r="E15" s="201">
        <f>'[2]21'!E17</f>
        <v>0</v>
      </c>
      <c r="F15" s="15">
        <f t="shared" si="6"/>
        <v>80</v>
      </c>
      <c r="G15" s="200">
        <f>'[2]21'!H17</f>
        <v>37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'[2]21'!B18</f>
        <v>80</v>
      </c>
      <c r="C16" s="201">
        <f>'[2]21'!C18</f>
        <v>0</v>
      </c>
      <c r="D16" s="201">
        <f>'[2]21'!D18</f>
        <v>0</v>
      </c>
      <c r="E16" s="201">
        <f>'[2]21'!E18</f>
        <v>0</v>
      </c>
      <c r="F16" s="15">
        <f t="shared" si="6"/>
        <v>80</v>
      </c>
      <c r="G16" s="200">
        <f>'[2]21'!H18</f>
        <v>37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'[2]21'!B19</f>
        <v>80</v>
      </c>
      <c r="C17" s="201">
        <f>'[2]21'!C19</f>
        <v>0</v>
      </c>
      <c r="D17" s="201">
        <f>'[2]21'!D19</f>
        <v>0</v>
      </c>
      <c r="E17" s="201">
        <f>'[2]21'!E19</f>
        <v>0</v>
      </c>
      <c r="F17" s="15">
        <f t="shared" si="6"/>
        <v>80</v>
      </c>
      <c r="G17" s="200">
        <f>'[2]21'!H19</f>
        <v>37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'[2]21'!B20</f>
        <v>80</v>
      </c>
      <c r="C18" s="201">
        <f>'[2]21'!C20</f>
        <v>0</v>
      </c>
      <c r="D18" s="201">
        <f>'[2]21'!D20</f>
        <v>0</v>
      </c>
      <c r="E18" s="201">
        <f>'[2]21'!E20</f>
        <v>0</v>
      </c>
      <c r="F18" s="15">
        <f t="shared" si="6"/>
        <v>80</v>
      </c>
      <c r="G18" s="200">
        <f>'[2]21'!H20</f>
        <v>37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'[2]21'!B21</f>
        <v>80</v>
      </c>
      <c r="C19" s="201">
        <f>'[2]21'!C21</f>
        <v>0</v>
      </c>
      <c r="D19" s="201">
        <f>'[2]21'!D21</f>
        <v>0</v>
      </c>
      <c r="E19" s="201">
        <f>'[2]21'!E21</f>
        <v>0</v>
      </c>
      <c r="F19" s="15">
        <f t="shared" si="6"/>
        <v>80</v>
      </c>
      <c r="G19" s="200">
        <f>'[2]21'!H21</f>
        <v>37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'[2]21'!B22</f>
        <v>80</v>
      </c>
      <c r="C20" s="201">
        <f>'[2]21'!C22</f>
        <v>0</v>
      </c>
      <c r="D20" s="201">
        <f>'[2]21'!D22</f>
        <v>0</v>
      </c>
      <c r="E20" s="201">
        <f>'[2]21'!E22</f>
        <v>0</v>
      </c>
      <c r="F20" s="15">
        <f t="shared" si="6"/>
        <v>80</v>
      </c>
      <c r="G20" s="200">
        <f>'[2]21'!H22</f>
        <v>37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'[2]21'!B23</f>
        <v>80</v>
      </c>
      <c r="C21" s="201">
        <f>'[2]21'!C23</f>
        <v>0</v>
      </c>
      <c r="D21" s="201">
        <f>'[2]21'!D23</f>
        <v>0</v>
      </c>
      <c r="E21" s="201">
        <f>'[2]21'!E23</f>
        <v>0</v>
      </c>
      <c r="F21" s="15">
        <f t="shared" si="6"/>
        <v>80</v>
      </c>
      <c r="G21" s="200">
        <f>'[2]21'!H23</f>
        <v>37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'[2]21'!B24</f>
        <v>80</v>
      </c>
      <c r="C22" s="201">
        <f>'[2]21'!C24</f>
        <v>0</v>
      </c>
      <c r="D22" s="201">
        <f>'[2]21'!D24</f>
        <v>0</v>
      </c>
      <c r="E22" s="201">
        <f>'[2]21'!E24</f>
        <v>0</v>
      </c>
      <c r="F22" s="15">
        <f t="shared" si="6"/>
        <v>80</v>
      </c>
      <c r="G22" s="200">
        <f>'[2]21'!H24</f>
        <v>37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'[2]21'!B25</f>
        <v>80</v>
      </c>
      <c r="C23" s="201">
        <f>'[2]21'!C25</f>
        <v>0</v>
      </c>
      <c r="D23" s="201">
        <f>'[2]21'!D25</f>
        <v>0</v>
      </c>
      <c r="E23" s="201">
        <f>'[2]21'!E25</f>
        <v>0</v>
      </c>
      <c r="F23" s="15">
        <f t="shared" si="6"/>
        <v>80</v>
      </c>
      <c r="G23" s="200">
        <f>'[2]21'!H25</f>
        <v>37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'[2]21'!B26</f>
        <v>80</v>
      </c>
      <c r="C24" s="201">
        <f>'[2]21'!C26</f>
        <v>0</v>
      </c>
      <c r="D24" s="201">
        <f>'[2]21'!D26</f>
        <v>0</v>
      </c>
      <c r="E24" s="201">
        <f>'[2]21'!E26</f>
        <v>0</v>
      </c>
      <c r="F24" s="15">
        <f t="shared" si="6"/>
        <v>80</v>
      </c>
      <c r="G24" s="200">
        <f>'[2]21'!H26</f>
        <v>37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'[2]21'!B27</f>
        <v>80</v>
      </c>
      <c r="C25" s="201">
        <f>'[2]21'!C27</f>
        <v>0</v>
      </c>
      <c r="D25" s="201">
        <f>'[2]21'!D27</f>
        <v>0</v>
      </c>
      <c r="E25" s="201">
        <f>'[2]21'!E27</f>
        <v>0</v>
      </c>
      <c r="F25" s="15">
        <f t="shared" si="6"/>
        <v>80</v>
      </c>
      <c r="G25" s="200">
        <f>'[2]21'!H27</f>
        <v>36.11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36.11</v>
      </c>
      <c r="L25" s="18">
        <f>frq!C25</f>
        <v>1</v>
      </c>
      <c r="M25" s="125">
        <f t="shared" si="4"/>
        <v>35.71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35.71</v>
      </c>
      <c r="R25" s="18">
        <v>0.4</v>
      </c>
      <c r="S25" s="18"/>
    </row>
    <row r="26" spans="1:19">
      <c r="A26" s="8" t="s">
        <v>68</v>
      </c>
      <c r="B26" s="200">
        <f>'[2]21'!B28</f>
        <v>80</v>
      </c>
      <c r="C26" s="201">
        <f>'[2]21'!C28</f>
        <v>0</v>
      </c>
      <c r="D26" s="201">
        <f>'[2]21'!D28</f>
        <v>0</v>
      </c>
      <c r="E26" s="201">
        <f>'[2]21'!E28</f>
        <v>0</v>
      </c>
      <c r="F26" s="15">
        <f t="shared" si="6"/>
        <v>80</v>
      </c>
      <c r="G26" s="200">
        <f>'[2]21'!H28</f>
        <v>36.11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36.11</v>
      </c>
      <c r="L26" s="18">
        <f>frq!C26</f>
        <v>1</v>
      </c>
      <c r="M26" s="125">
        <f t="shared" si="4"/>
        <v>35.71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35.71</v>
      </c>
      <c r="R26" s="18">
        <v>0.4</v>
      </c>
      <c r="S26" s="18"/>
    </row>
    <row r="27" spans="1:19">
      <c r="A27" s="8" t="s">
        <v>69</v>
      </c>
      <c r="B27" s="200">
        <f>'[2]21'!B29</f>
        <v>80</v>
      </c>
      <c r="C27" s="201">
        <f>'[2]21'!C29</f>
        <v>0</v>
      </c>
      <c r="D27" s="201">
        <f>'[2]21'!D29</f>
        <v>0</v>
      </c>
      <c r="E27" s="201">
        <f>'[2]21'!E29</f>
        <v>0</v>
      </c>
      <c r="F27" s="15">
        <f t="shared" si="6"/>
        <v>80</v>
      </c>
      <c r="G27" s="200">
        <f>'[2]21'!H29</f>
        <v>38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'[2]21'!B30</f>
        <v>80</v>
      </c>
      <c r="C28" s="201">
        <f>'[2]21'!C30</f>
        <v>0</v>
      </c>
      <c r="D28" s="201">
        <f>'[2]21'!D30</f>
        <v>0</v>
      </c>
      <c r="E28" s="201">
        <f>'[2]21'!E30</f>
        <v>0</v>
      </c>
      <c r="F28" s="15">
        <f t="shared" si="6"/>
        <v>80</v>
      </c>
      <c r="G28" s="200">
        <f>'[2]21'!H30</f>
        <v>38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'[2]21'!B31</f>
        <v>80</v>
      </c>
      <c r="C29" s="201">
        <f>'[2]21'!C31</f>
        <v>0</v>
      </c>
      <c r="D29" s="201">
        <f>'[2]21'!D31</f>
        <v>0</v>
      </c>
      <c r="E29" s="201">
        <f>'[2]21'!E31</f>
        <v>0</v>
      </c>
      <c r="F29" s="15">
        <f t="shared" si="6"/>
        <v>80</v>
      </c>
      <c r="G29" s="200">
        <f>'[2]21'!H31</f>
        <v>38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'[2]21'!B32</f>
        <v>80</v>
      </c>
      <c r="C30" s="201">
        <f>'[2]21'!C32</f>
        <v>0</v>
      </c>
      <c r="D30" s="201">
        <f>'[2]21'!D32</f>
        <v>0</v>
      </c>
      <c r="E30" s="201">
        <f>'[2]21'!E32</f>
        <v>0</v>
      </c>
      <c r="F30" s="15">
        <f t="shared" si="6"/>
        <v>80</v>
      </c>
      <c r="G30" s="200">
        <f>'[2]21'!H32</f>
        <v>38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'[2]21'!B33</f>
        <v>80</v>
      </c>
      <c r="C31" s="201">
        <f>'[2]21'!C33</f>
        <v>0</v>
      </c>
      <c r="D31" s="201">
        <f>'[2]21'!D33</f>
        <v>0</v>
      </c>
      <c r="E31" s="201">
        <f>'[2]21'!E33</f>
        <v>0</v>
      </c>
      <c r="F31" s="15">
        <f t="shared" si="6"/>
        <v>80</v>
      </c>
      <c r="G31" s="200">
        <f>'[2]21'!H33</f>
        <v>38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'[2]21'!B34</f>
        <v>80</v>
      </c>
      <c r="C32" s="201">
        <f>'[2]21'!C34</f>
        <v>0</v>
      </c>
      <c r="D32" s="201">
        <f>'[2]21'!D34</f>
        <v>0</v>
      </c>
      <c r="E32" s="201">
        <f>'[2]21'!E34</f>
        <v>0</v>
      </c>
      <c r="F32" s="15">
        <f t="shared" si="6"/>
        <v>80</v>
      </c>
      <c r="G32" s="200">
        <f>'[2]21'!H34</f>
        <v>38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'[2]21'!B35</f>
        <v>80</v>
      </c>
      <c r="C33" s="201">
        <f>'[2]21'!C35</f>
        <v>0</v>
      </c>
      <c r="D33" s="201">
        <f>'[2]21'!D35</f>
        <v>0</v>
      </c>
      <c r="E33" s="201">
        <f>'[2]21'!E35</f>
        <v>0</v>
      </c>
      <c r="F33" s="15">
        <f t="shared" si="6"/>
        <v>80</v>
      </c>
      <c r="G33" s="200">
        <f>'[2]21'!H35</f>
        <v>38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'[2]21'!B36</f>
        <v>80</v>
      </c>
      <c r="C34" s="201">
        <f>'[2]21'!C36</f>
        <v>0</v>
      </c>
      <c r="D34" s="201">
        <f>'[2]21'!D36</f>
        <v>0</v>
      </c>
      <c r="E34" s="201">
        <f>'[2]21'!E36</f>
        <v>0</v>
      </c>
      <c r="F34" s="15">
        <f t="shared" si="6"/>
        <v>80</v>
      </c>
      <c r="G34" s="200">
        <f>'[2]21'!H36</f>
        <v>38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'[2]21'!B37</f>
        <v>80</v>
      </c>
      <c r="C35" s="201">
        <f>'[2]21'!C37</f>
        <v>0</v>
      </c>
      <c r="D35" s="201">
        <f>'[2]21'!D37</f>
        <v>0</v>
      </c>
      <c r="E35" s="201">
        <f>'[2]21'!E37</f>
        <v>0</v>
      </c>
      <c r="F35" s="15">
        <f t="shared" si="6"/>
        <v>80</v>
      </c>
      <c r="G35" s="200">
        <f>'[2]21'!H37</f>
        <v>38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'[2]21'!B38</f>
        <v>80</v>
      </c>
      <c r="C36" s="201">
        <f>'[2]21'!C38</f>
        <v>0</v>
      </c>
      <c r="D36" s="201">
        <f>'[2]21'!D38</f>
        <v>0</v>
      </c>
      <c r="E36" s="201">
        <f>'[2]21'!E38</f>
        <v>0</v>
      </c>
      <c r="F36" s="15">
        <f t="shared" si="6"/>
        <v>80</v>
      </c>
      <c r="G36" s="200">
        <f>'[2]21'!H38</f>
        <v>38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'[2]21'!B39</f>
        <v>80</v>
      </c>
      <c r="C37" s="201">
        <f>'[2]21'!C39</f>
        <v>0</v>
      </c>
      <c r="D37" s="201">
        <f>'[2]21'!D39</f>
        <v>0</v>
      </c>
      <c r="E37" s="201">
        <f>'[2]21'!E39</f>
        <v>0</v>
      </c>
      <c r="F37" s="15">
        <f t="shared" si="6"/>
        <v>80</v>
      </c>
      <c r="G37" s="200">
        <f>'[2]21'!H39</f>
        <v>37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'[2]21'!B40</f>
        <v>80</v>
      </c>
      <c r="C38" s="201">
        <f>'[2]21'!C40</f>
        <v>0</v>
      </c>
      <c r="D38" s="201">
        <f>'[2]21'!D40</f>
        <v>0</v>
      </c>
      <c r="E38" s="201">
        <f>'[2]21'!E40</f>
        <v>0</v>
      </c>
      <c r="F38" s="15">
        <f t="shared" si="6"/>
        <v>80</v>
      </c>
      <c r="G38" s="200">
        <f>'[2]21'!H40</f>
        <v>37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'[2]21'!B41</f>
        <v>80</v>
      </c>
      <c r="C39" s="201">
        <f>'[2]21'!C41</f>
        <v>0</v>
      </c>
      <c r="D39" s="201">
        <f>'[2]21'!D41</f>
        <v>0</v>
      </c>
      <c r="E39" s="201">
        <f>'[2]21'!E41</f>
        <v>0</v>
      </c>
      <c r="F39" s="15">
        <f t="shared" si="6"/>
        <v>80</v>
      </c>
      <c r="G39" s="200">
        <f>'[2]21'!H41</f>
        <v>37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'[2]21'!B42</f>
        <v>80</v>
      </c>
      <c r="C40" s="201">
        <f>'[2]21'!C42</f>
        <v>0</v>
      </c>
      <c r="D40" s="201">
        <f>'[2]21'!D42</f>
        <v>0</v>
      </c>
      <c r="E40" s="201">
        <f>'[2]21'!E42</f>
        <v>0</v>
      </c>
      <c r="F40" s="15">
        <f t="shared" si="6"/>
        <v>80</v>
      </c>
      <c r="G40" s="200">
        <f>'[2]21'!H42</f>
        <v>37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'[2]21'!B43</f>
        <v>80</v>
      </c>
      <c r="C41" s="201">
        <f>'[2]21'!C43</f>
        <v>0</v>
      </c>
      <c r="D41" s="201">
        <f>'[2]21'!D43</f>
        <v>0</v>
      </c>
      <c r="E41" s="201">
        <f>'[2]21'!E43</f>
        <v>0</v>
      </c>
      <c r="F41" s="15">
        <f t="shared" si="6"/>
        <v>80</v>
      </c>
      <c r="G41" s="200">
        <f>'[2]21'!H43</f>
        <v>36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0">
        <f>'[2]21'!B44</f>
        <v>80</v>
      </c>
      <c r="C42" s="201">
        <f>'[2]21'!C44</f>
        <v>0</v>
      </c>
      <c r="D42" s="201">
        <f>'[2]21'!D44</f>
        <v>0</v>
      </c>
      <c r="E42" s="201">
        <f>'[2]21'!E44</f>
        <v>0</v>
      </c>
      <c r="F42" s="15">
        <f t="shared" si="6"/>
        <v>80</v>
      </c>
      <c r="G42" s="200">
        <f>'[2]21'!H44</f>
        <v>36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0">
        <f>'[2]21'!B45</f>
        <v>80</v>
      </c>
      <c r="C43" s="201">
        <f>'[2]21'!C45</f>
        <v>0</v>
      </c>
      <c r="D43" s="201">
        <f>'[2]21'!D45</f>
        <v>0</v>
      </c>
      <c r="E43" s="201">
        <f>'[2]21'!E45</f>
        <v>0</v>
      </c>
      <c r="F43" s="15">
        <f t="shared" si="6"/>
        <v>80</v>
      </c>
      <c r="G43" s="200">
        <f>'[2]21'!H45</f>
        <v>36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36</v>
      </c>
      <c r="L43" s="18">
        <f>frq!C43</f>
        <v>1</v>
      </c>
      <c r="M43" s="125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200">
        <f>'[2]21'!B46</f>
        <v>80</v>
      </c>
      <c r="C44" s="201">
        <f>'[2]21'!C46</f>
        <v>0</v>
      </c>
      <c r="D44" s="201">
        <f>'[2]21'!D46</f>
        <v>0</v>
      </c>
      <c r="E44" s="201">
        <f>'[2]21'!E46</f>
        <v>0</v>
      </c>
      <c r="F44" s="15">
        <f t="shared" si="6"/>
        <v>80</v>
      </c>
      <c r="G44" s="200">
        <f>'[2]21'!H46</f>
        <v>36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36</v>
      </c>
      <c r="L44" s="18">
        <f>frq!C44</f>
        <v>1</v>
      </c>
      <c r="M44" s="125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200">
        <f>'[2]21'!B47</f>
        <v>80</v>
      </c>
      <c r="C45" s="201">
        <f>'[2]21'!C47</f>
        <v>0</v>
      </c>
      <c r="D45" s="201">
        <f>'[2]21'!D47</f>
        <v>0</v>
      </c>
      <c r="E45" s="201">
        <f>'[2]21'!E47</f>
        <v>0</v>
      </c>
      <c r="F45" s="15">
        <f t="shared" si="6"/>
        <v>80</v>
      </c>
      <c r="G45" s="200">
        <f>'[2]21'!H47</f>
        <v>34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'[2]21'!B48</f>
        <v>80</v>
      </c>
      <c r="C46" s="201">
        <f>'[2]21'!C48</f>
        <v>0</v>
      </c>
      <c r="D46" s="201">
        <f>'[2]21'!D48</f>
        <v>0</v>
      </c>
      <c r="E46" s="201">
        <f>'[2]21'!E48</f>
        <v>0</v>
      </c>
      <c r="F46" s="15">
        <f t="shared" si="6"/>
        <v>80</v>
      </c>
      <c r="G46" s="200">
        <f>'[2]21'!H48</f>
        <v>34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'[2]21'!B49</f>
        <v>80</v>
      </c>
      <c r="C47" s="201">
        <f>'[2]21'!C49</f>
        <v>0</v>
      </c>
      <c r="D47" s="201">
        <f>'[2]21'!D49</f>
        <v>0</v>
      </c>
      <c r="E47" s="201">
        <f>'[2]21'!E49</f>
        <v>0</v>
      </c>
      <c r="F47" s="15">
        <f t="shared" si="6"/>
        <v>80</v>
      </c>
      <c r="G47" s="200">
        <f>'[2]21'!H49</f>
        <v>34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'[2]21'!B50</f>
        <v>80</v>
      </c>
      <c r="C48" s="201">
        <f>'[2]21'!C50</f>
        <v>0</v>
      </c>
      <c r="D48" s="201">
        <f>'[2]21'!D50</f>
        <v>0</v>
      </c>
      <c r="E48" s="201">
        <f>'[2]21'!E50</f>
        <v>0</v>
      </c>
      <c r="F48" s="15">
        <f t="shared" si="6"/>
        <v>80</v>
      </c>
      <c r="G48" s="200">
        <f>'[2]21'!H50</f>
        <v>34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'[2]21'!B51</f>
        <v>80</v>
      </c>
      <c r="C49" s="201">
        <f>'[2]21'!C51</f>
        <v>0</v>
      </c>
      <c r="D49" s="201">
        <f>'[2]21'!D51</f>
        <v>0</v>
      </c>
      <c r="E49" s="201">
        <f>'[2]21'!E51</f>
        <v>0</v>
      </c>
      <c r="F49" s="15">
        <f t="shared" si="6"/>
        <v>80</v>
      </c>
      <c r="G49" s="200">
        <f>'[2]21'!H51</f>
        <v>34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'[2]21'!B52</f>
        <v>80</v>
      </c>
      <c r="C50" s="201">
        <f>'[2]21'!C52</f>
        <v>0</v>
      </c>
      <c r="D50" s="201">
        <f>'[2]21'!D52</f>
        <v>0</v>
      </c>
      <c r="E50" s="201">
        <f>'[2]21'!E52</f>
        <v>0</v>
      </c>
      <c r="F50" s="15">
        <f t="shared" si="6"/>
        <v>80</v>
      </c>
      <c r="G50" s="200">
        <f>'[2]21'!H52</f>
        <v>34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'[2]21'!B53</f>
        <v>80</v>
      </c>
      <c r="C51" s="201">
        <f>'[2]21'!C53</f>
        <v>0</v>
      </c>
      <c r="D51" s="201">
        <f>'[2]21'!D53</f>
        <v>0</v>
      </c>
      <c r="E51" s="201">
        <f>'[2]21'!E53</f>
        <v>0</v>
      </c>
      <c r="F51" s="15">
        <f t="shared" si="6"/>
        <v>80</v>
      </c>
      <c r="G51" s="200">
        <f>'[2]21'!H53</f>
        <v>34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'[2]21'!B54</f>
        <v>80</v>
      </c>
      <c r="C52" s="201">
        <f>'[2]21'!C54</f>
        <v>0</v>
      </c>
      <c r="D52" s="201">
        <f>'[2]21'!D54</f>
        <v>0</v>
      </c>
      <c r="E52" s="201">
        <f>'[2]21'!E54</f>
        <v>0</v>
      </c>
      <c r="F52" s="15">
        <f t="shared" si="6"/>
        <v>80</v>
      </c>
      <c r="G52" s="200">
        <f>'[2]21'!H54</f>
        <v>34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'[2]21'!B55</f>
        <v>80</v>
      </c>
      <c r="C53" s="201">
        <f>'[2]21'!C55</f>
        <v>0</v>
      </c>
      <c r="D53" s="201">
        <f>'[2]21'!D55</f>
        <v>0</v>
      </c>
      <c r="E53" s="201">
        <f>'[2]21'!E55</f>
        <v>0</v>
      </c>
      <c r="F53" s="15">
        <f t="shared" si="6"/>
        <v>80</v>
      </c>
      <c r="G53" s="200">
        <f>'[2]21'!H55</f>
        <v>34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'[2]21'!B56</f>
        <v>80</v>
      </c>
      <c r="C54" s="201">
        <f>'[2]21'!C56</f>
        <v>0</v>
      </c>
      <c r="D54" s="201">
        <f>'[2]21'!D56</f>
        <v>0</v>
      </c>
      <c r="E54" s="201">
        <f>'[2]21'!E56</f>
        <v>0</v>
      </c>
      <c r="F54" s="15">
        <f t="shared" si="6"/>
        <v>80</v>
      </c>
      <c r="G54" s="200">
        <f>'[2]21'!H56</f>
        <v>34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'[2]21'!B57</f>
        <v>80</v>
      </c>
      <c r="C55" s="201">
        <f>'[2]21'!C57</f>
        <v>0</v>
      </c>
      <c r="D55" s="201">
        <f>'[2]21'!D57</f>
        <v>0</v>
      </c>
      <c r="E55" s="201">
        <f>'[2]21'!E57</f>
        <v>0</v>
      </c>
      <c r="F55" s="15">
        <f t="shared" si="6"/>
        <v>80</v>
      </c>
      <c r="G55" s="200">
        <f>'[2]21'!H57</f>
        <v>34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'[2]21'!B58</f>
        <v>80</v>
      </c>
      <c r="C56" s="201">
        <f>'[2]21'!C58</f>
        <v>0</v>
      </c>
      <c r="D56" s="201">
        <f>'[2]21'!D58</f>
        <v>0</v>
      </c>
      <c r="E56" s="201">
        <f>'[2]21'!E58</f>
        <v>0</v>
      </c>
      <c r="F56" s="15">
        <f t="shared" si="6"/>
        <v>80</v>
      </c>
      <c r="G56" s="200">
        <f>'[2]21'!H58</f>
        <v>34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'[2]21'!B59</f>
        <v>80</v>
      </c>
      <c r="C57" s="201">
        <f>'[2]21'!C59</f>
        <v>0</v>
      </c>
      <c r="D57" s="201">
        <f>'[2]21'!D59</f>
        <v>0</v>
      </c>
      <c r="E57" s="201">
        <f>'[2]21'!E59</f>
        <v>0</v>
      </c>
      <c r="F57" s="15">
        <f t="shared" si="6"/>
        <v>80</v>
      </c>
      <c r="G57" s="200">
        <f>'[2]21'!H59</f>
        <v>34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'[2]21'!B60</f>
        <v>80</v>
      </c>
      <c r="C58" s="201">
        <f>'[2]21'!C60</f>
        <v>0</v>
      </c>
      <c r="D58" s="201">
        <f>'[2]21'!D60</f>
        <v>0</v>
      </c>
      <c r="E58" s="201">
        <f>'[2]21'!E60</f>
        <v>0</v>
      </c>
      <c r="F58" s="15">
        <f t="shared" si="6"/>
        <v>80</v>
      </c>
      <c r="G58" s="200">
        <f>'[2]21'!H60</f>
        <v>34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'[2]21'!B61</f>
        <v>80</v>
      </c>
      <c r="C59" s="201">
        <f>'[2]21'!C61</f>
        <v>0</v>
      </c>
      <c r="D59" s="201">
        <f>'[2]21'!D61</f>
        <v>0</v>
      </c>
      <c r="E59" s="201">
        <f>'[2]21'!E61</f>
        <v>0</v>
      </c>
      <c r="F59" s="15">
        <f t="shared" si="6"/>
        <v>80</v>
      </c>
      <c r="G59" s="200">
        <f>'[2]21'!H61</f>
        <v>34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'[2]21'!B62</f>
        <v>80</v>
      </c>
      <c r="C60" s="201">
        <f>'[2]21'!C62</f>
        <v>0</v>
      </c>
      <c r="D60" s="201">
        <f>'[2]21'!D62</f>
        <v>0</v>
      </c>
      <c r="E60" s="201">
        <f>'[2]21'!E62</f>
        <v>0</v>
      </c>
      <c r="F60" s="15">
        <f t="shared" si="6"/>
        <v>80</v>
      </c>
      <c r="G60" s="200">
        <f>'[2]21'!H62</f>
        <v>33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'[2]21'!B63</f>
        <v>80</v>
      </c>
      <c r="C61" s="201">
        <f>'[2]21'!C63</f>
        <v>0</v>
      </c>
      <c r="D61" s="201">
        <f>'[2]21'!D63</f>
        <v>0</v>
      </c>
      <c r="E61" s="201">
        <f>'[2]21'!E63</f>
        <v>0</v>
      </c>
      <c r="F61" s="15">
        <f t="shared" si="6"/>
        <v>80</v>
      </c>
      <c r="G61" s="200">
        <f>'[2]21'!H63</f>
        <v>33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'[2]21'!B64</f>
        <v>80</v>
      </c>
      <c r="C62" s="201">
        <f>'[2]21'!C64</f>
        <v>0</v>
      </c>
      <c r="D62" s="201">
        <f>'[2]21'!D64</f>
        <v>0</v>
      </c>
      <c r="E62" s="201">
        <f>'[2]21'!E64</f>
        <v>0</v>
      </c>
      <c r="F62" s="15">
        <f t="shared" si="6"/>
        <v>80</v>
      </c>
      <c r="G62" s="200">
        <f>'[2]21'!H64</f>
        <v>33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'[2]21'!B65</f>
        <v>80</v>
      </c>
      <c r="C63" s="201">
        <f>'[2]21'!C65</f>
        <v>0</v>
      </c>
      <c r="D63" s="201">
        <f>'[2]21'!D65</f>
        <v>0</v>
      </c>
      <c r="E63" s="201">
        <f>'[2]21'!E65</f>
        <v>0</v>
      </c>
      <c r="F63" s="15">
        <f t="shared" si="6"/>
        <v>80</v>
      </c>
      <c r="G63" s="200">
        <f>'[2]21'!H65</f>
        <v>33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'[2]21'!B66</f>
        <v>80</v>
      </c>
      <c r="C64" s="201">
        <f>'[2]21'!C66</f>
        <v>0</v>
      </c>
      <c r="D64" s="201">
        <f>'[2]21'!D66</f>
        <v>0</v>
      </c>
      <c r="E64" s="201">
        <f>'[2]21'!E66</f>
        <v>0</v>
      </c>
      <c r="F64" s="15">
        <f t="shared" si="6"/>
        <v>80</v>
      </c>
      <c r="G64" s="200">
        <f>'[2]21'!H66</f>
        <v>33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'[2]21'!B67</f>
        <v>80</v>
      </c>
      <c r="C65" s="201">
        <f>'[2]21'!C67</f>
        <v>0</v>
      </c>
      <c r="D65" s="201">
        <f>'[2]21'!D67</f>
        <v>0</v>
      </c>
      <c r="E65" s="201">
        <f>'[2]21'!E67</f>
        <v>0</v>
      </c>
      <c r="F65" s="15">
        <f t="shared" si="6"/>
        <v>80</v>
      </c>
      <c r="G65" s="200">
        <f>'[2]21'!H67</f>
        <v>33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'[2]21'!B68</f>
        <v>80</v>
      </c>
      <c r="C66" s="201">
        <f>'[2]21'!C68</f>
        <v>0</v>
      </c>
      <c r="D66" s="201">
        <f>'[2]21'!D68</f>
        <v>0</v>
      </c>
      <c r="E66" s="201">
        <f>'[2]21'!E68</f>
        <v>0</v>
      </c>
      <c r="F66" s="15">
        <f t="shared" si="6"/>
        <v>80</v>
      </c>
      <c r="G66" s="200">
        <f>'[2]21'!H68</f>
        <v>33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'[2]21'!B69</f>
        <v>80</v>
      </c>
      <c r="C67" s="201">
        <f>'[2]21'!C69</f>
        <v>0</v>
      </c>
      <c r="D67" s="201">
        <f>'[2]21'!D69</f>
        <v>0</v>
      </c>
      <c r="E67" s="201">
        <f>'[2]21'!E69</f>
        <v>0</v>
      </c>
      <c r="F67" s="15">
        <f t="shared" si="6"/>
        <v>80</v>
      </c>
      <c r="G67" s="200">
        <f>'[2]21'!H69</f>
        <v>33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'[2]21'!B70</f>
        <v>80</v>
      </c>
      <c r="C68" s="201">
        <f>'[2]21'!C70</f>
        <v>0</v>
      </c>
      <c r="D68" s="201">
        <f>'[2]21'!D70</f>
        <v>0</v>
      </c>
      <c r="E68" s="201">
        <f>'[2]21'!E70</f>
        <v>0</v>
      </c>
      <c r="F68" s="15">
        <f t="shared" si="6"/>
        <v>80</v>
      </c>
      <c r="G68" s="200">
        <f>'[2]21'!H70</f>
        <v>33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'[2]21'!B71</f>
        <v>80</v>
      </c>
      <c r="C69" s="201">
        <f>'[2]21'!C71</f>
        <v>0</v>
      </c>
      <c r="D69" s="201">
        <f>'[2]21'!D71</f>
        <v>0</v>
      </c>
      <c r="E69" s="201">
        <f>'[2]21'!E71</f>
        <v>0</v>
      </c>
      <c r="F69" s="15">
        <f t="shared" ref="F69:F98" si="16">SUM(B69:E69)</f>
        <v>80</v>
      </c>
      <c r="G69" s="200">
        <f>'[2]21'!H71</f>
        <v>33</v>
      </c>
      <c r="H69" s="201">
        <f>'[2]21'!I71</f>
        <v>0</v>
      </c>
      <c r="I69" s="201">
        <f>'[2]21'!J71</f>
        <v>0</v>
      </c>
      <c r="J69" s="201">
        <f>'[2]21'!K71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'[2]21'!B72</f>
        <v>80</v>
      </c>
      <c r="C70" s="201">
        <f>'[2]21'!C72</f>
        <v>0</v>
      </c>
      <c r="D70" s="201">
        <f>'[2]21'!D72</f>
        <v>0</v>
      </c>
      <c r="E70" s="201">
        <f>'[2]21'!E72</f>
        <v>0</v>
      </c>
      <c r="F70" s="15">
        <f t="shared" si="16"/>
        <v>80</v>
      </c>
      <c r="G70" s="200">
        <f>'[2]21'!H72</f>
        <v>33</v>
      </c>
      <c r="H70" s="201">
        <f>'[2]21'!I72</f>
        <v>0</v>
      </c>
      <c r="I70" s="201">
        <f>'[2]21'!J72</f>
        <v>0</v>
      </c>
      <c r="J70" s="201">
        <f>'[2]21'!K72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'[2]21'!B73</f>
        <v>80</v>
      </c>
      <c r="C71" s="201">
        <f>'[2]21'!C73</f>
        <v>0</v>
      </c>
      <c r="D71" s="201">
        <f>'[2]21'!D73</f>
        <v>0</v>
      </c>
      <c r="E71" s="201">
        <f>'[2]21'!E73</f>
        <v>0</v>
      </c>
      <c r="F71" s="15">
        <f t="shared" si="16"/>
        <v>80</v>
      </c>
      <c r="G71" s="200">
        <f>'[2]21'!H73</f>
        <v>33</v>
      </c>
      <c r="H71" s="201">
        <f>'[2]21'!I73</f>
        <v>0</v>
      </c>
      <c r="I71" s="201">
        <f>'[2]21'!J73</f>
        <v>0</v>
      </c>
      <c r="J71" s="201">
        <f>'[2]21'!K73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'[2]21'!B74</f>
        <v>80</v>
      </c>
      <c r="C72" s="201">
        <f>'[2]21'!C74</f>
        <v>0</v>
      </c>
      <c r="D72" s="201">
        <f>'[2]21'!D74</f>
        <v>0</v>
      </c>
      <c r="E72" s="201">
        <f>'[2]21'!E74</f>
        <v>0</v>
      </c>
      <c r="F72" s="15">
        <f t="shared" si="16"/>
        <v>80</v>
      </c>
      <c r="G72" s="200">
        <f>'[2]21'!H74</f>
        <v>33</v>
      </c>
      <c r="H72" s="201">
        <f>'[2]21'!I74</f>
        <v>0</v>
      </c>
      <c r="I72" s="201">
        <f>'[2]21'!J74</f>
        <v>0</v>
      </c>
      <c r="J72" s="201">
        <f>'[2]21'!K74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'[2]21'!B75</f>
        <v>80</v>
      </c>
      <c r="C73" s="201">
        <f>'[2]21'!C75</f>
        <v>0</v>
      </c>
      <c r="D73" s="201">
        <f>'[2]21'!D75</f>
        <v>0</v>
      </c>
      <c r="E73" s="201">
        <f>'[2]21'!E75</f>
        <v>0</v>
      </c>
      <c r="F73" s="15">
        <f t="shared" si="16"/>
        <v>80</v>
      </c>
      <c r="G73" s="200">
        <f>'[2]21'!H75</f>
        <v>33</v>
      </c>
      <c r="H73" s="201">
        <f>'[2]21'!I75</f>
        <v>0</v>
      </c>
      <c r="I73" s="201">
        <f>'[2]21'!J75</f>
        <v>0</v>
      </c>
      <c r="J73" s="201">
        <f>'[2]21'!K75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'[2]21'!B76</f>
        <v>80</v>
      </c>
      <c r="C74" s="201">
        <f>'[2]21'!C76</f>
        <v>0</v>
      </c>
      <c r="D74" s="201">
        <f>'[2]21'!D76</f>
        <v>0</v>
      </c>
      <c r="E74" s="201">
        <f>'[2]21'!E76</f>
        <v>0</v>
      </c>
      <c r="F74" s="15">
        <f t="shared" si="16"/>
        <v>80</v>
      </c>
      <c r="G74" s="200">
        <f>'[2]21'!H76</f>
        <v>33</v>
      </c>
      <c r="H74" s="201">
        <f>'[2]21'!I76</f>
        <v>0</v>
      </c>
      <c r="I74" s="201">
        <f>'[2]21'!J76</f>
        <v>0</v>
      </c>
      <c r="J74" s="201">
        <f>'[2]21'!K76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'[2]21'!B77</f>
        <v>80</v>
      </c>
      <c r="C75" s="201">
        <f>'[2]21'!C77</f>
        <v>0</v>
      </c>
      <c r="D75" s="201">
        <f>'[2]21'!D77</f>
        <v>0</v>
      </c>
      <c r="E75" s="201">
        <f>'[2]21'!E77</f>
        <v>0</v>
      </c>
      <c r="F75" s="15">
        <f t="shared" si="16"/>
        <v>80</v>
      </c>
      <c r="G75" s="200">
        <f>'[2]21'!H77</f>
        <v>33</v>
      </c>
      <c r="H75" s="201">
        <f>'[2]21'!I77</f>
        <v>0</v>
      </c>
      <c r="I75" s="201">
        <f>'[2]21'!J77</f>
        <v>0</v>
      </c>
      <c r="J75" s="201">
        <f>'[2]21'!K77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'[2]21'!B78</f>
        <v>80</v>
      </c>
      <c r="C76" s="201">
        <f>'[2]21'!C78</f>
        <v>0</v>
      </c>
      <c r="D76" s="201">
        <f>'[2]21'!D78</f>
        <v>0</v>
      </c>
      <c r="E76" s="201">
        <f>'[2]21'!E78</f>
        <v>0</v>
      </c>
      <c r="F76" s="15">
        <f t="shared" si="16"/>
        <v>80</v>
      </c>
      <c r="G76" s="200">
        <f>'[2]21'!H78</f>
        <v>33</v>
      </c>
      <c r="H76" s="201">
        <f>'[2]21'!I78</f>
        <v>0</v>
      </c>
      <c r="I76" s="201">
        <f>'[2]21'!J78</f>
        <v>0</v>
      </c>
      <c r="J76" s="201">
        <f>'[2]21'!K78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'[2]21'!B79</f>
        <v>80</v>
      </c>
      <c r="C77" s="201">
        <f>'[2]21'!C79</f>
        <v>0</v>
      </c>
      <c r="D77" s="201">
        <f>'[2]21'!D79</f>
        <v>0</v>
      </c>
      <c r="E77" s="201">
        <f>'[2]21'!E79</f>
        <v>0</v>
      </c>
      <c r="F77" s="15">
        <f t="shared" si="16"/>
        <v>80</v>
      </c>
      <c r="G77" s="200">
        <f>'[2]21'!H79</f>
        <v>33</v>
      </c>
      <c r="H77" s="201">
        <f>'[2]21'!I79</f>
        <v>0</v>
      </c>
      <c r="I77" s="201">
        <f>'[2]21'!J79</f>
        <v>0</v>
      </c>
      <c r="J77" s="201">
        <f>'[2]21'!K79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'[2]21'!B80</f>
        <v>80</v>
      </c>
      <c r="C78" s="201">
        <f>'[2]21'!C80</f>
        <v>0</v>
      </c>
      <c r="D78" s="201">
        <f>'[2]21'!D80</f>
        <v>0</v>
      </c>
      <c r="E78" s="201">
        <f>'[2]21'!E80</f>
        <v>0</v>
      </c>
      <c r="F78" s="15">
        <f t="shared" si="16"/>
        <v>80</v>
      </c>
      <c r="G78" s="200">
        <f>'[2]21'!H80</f>
        <v>33</v>
      </c>
      <c r="H78" s="201">
        <f>'[2]21'!I80</f>
        <v>0</v>
      </c>
      <c r="I78" s="201">
        <f>'[2]21'!J80</f>
        <v>0</v>
      </c>
      <c r="J78" s="201">
        <f>'[2]21'!K80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'[2]21'!B81</f>
        <v>80</v>
      </c>
      <c r="C79" s="201">
        <f>'[2]21'!C81</f>
        <v>0</v>
      </c>
      <c r="D79" s="201">
        <f>'[2]21'!D81</f>
        <v>0</v>
      </c>
      <c r="E79" s="201">
        <f>'[2]21'!E81</f>
        <v>0</v>
      </c>
      <c r="F79" s="15">
        <f t="shared" si="16"/>
        <v>80</v>
      </c>
      <c r="G79" s="200">
        <f>'[2]21'!H81</f>
        <v>34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'[2]21'!B82</f>
        <v>80</v>
      </c>
      <c r="C80" s="201">
        <f>'[2]21'!C82</f>
        <v>0</v>
      </c>
      <c r="D80" s="201">
        <f>'[2]21'!D82</f>
        <v>0</v>
      </c>
      <c r="E80" s="201">
        <f>'[2]21'!E82</f>
        <v>0</v>
      </c>
      <c r="F80" s="15">
        <f t="shared" si="16"/>
        <v>80</v>
      </c>
      <c r="G80" s="200">
        <f>'[2]21'!H82</f>
        <v>34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'[2]21'!B83</f>
        <v>80</v>
      </c>
      <c r="C81" s="201">
        <f>'[2]21'!C83</f>
        <v>0</v>
      </c>
      <c r="D81" s="201">
        <f>'[2]21'!D83</f>
        <v>0</v>
      </c>
      <c r="E81" s="201">
        <f>'[2]21'!E83</f>
        <v>0</v>
      </c>
      <c r="F81" s="15">
        <f t="shared" si="16"/>
        <v>80</v>
      </c>
      <c r="G81" s="200">
        <f>'[2]21'!H83</f>
        <v>34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'[2]21'!B84</f>
        <v>80</v>
      </c>
      <c r="C82" s="201">
        <f>'[2]21'!C84</f>
        <v>0</v>
      </c>
      <c r="D82" s="201">
        <f>'[2]21'!D84</f>
        <v>0</v>
      </c>
      <c r="E82" s="201">
        <f>'[2]21'!E84</f>
        <v>0</v>
      </c>
      <c r="F82" s="15">
        <f t="shared" si="16"/>
        <v>80</v>
      </c>
      <c r="G82" s="200">
        <f>'[2]21'!H84</f>
        <v>34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'[2]21'!B85</f>
        <v>80</v>
      </c>
      <c r="C83" s="201">
        <f>'[2]21'!C85</f>
        <v>0</v>
      </c>
      <c r="D83" s="201">
        <f>'[2]21'!D85</f>
        <v>0</v>
      </c>
      <c r="E83" s="201">
        <f>'[2]21'!E85</f>
        <v>0</v>
      </c>
      <c r="F83" s="15">
        <f t="shared" si="16"/>
        <v>80</v>
      </c>
      <c r="G83" s="200">
        <f>'[2]21'!H85</f>
        <v>35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0">
        <f>'[2]21'!B86</f>
        <v>80</v>
      </c>
      <c r="C84" s="201">
        <f>'[2]21'!C86</f>
        <v>0</v>
      </c>
      <c r="D84" s="201">
        <f>'[2]21'!D86</f>
        <v>0</v>
      </c>
      <c r="E84" s="201">
        <f>'[2]21'!E86</f>
        <v>0</v>
      </c>
      <c r="F84" s="15">
        <f t="shared" si="16"/>
        <v>80</v>
      </c>
      <c r="G84" s="200">
        <f>'[2]21'!H86</f>
        <v>35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0">
        <f>'[2]21'!B87</f>
        <v>80</v>
      </c>
      <c r="C85" s="201">
        <f>'[2]21'!C87</f>
        <v>0</v>
      </c>
      <c r="D85" s="201">
        <f>'[2]21'!D87</f>
        <v>0</v>
      </c>
      <c r="E85" s="201">
        <f>'[2]21'!E87</f>
        <v>0</v>
      </c>
      <c r="F85" s="15">
        <f t="shared" si="16"/>
        <v>80</v>
      </c>
      <c r="G85" s="200">
        <f>'[2]21'!H87</f>
        <v>36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'[2]21'!B88</f>
        <v>80</v>
      </c>
      <c r="C86" s="201">
        <f>'[2]21'!C88</f>
        <v>0</v>
      </c>
      <c r="D86" s="201">
        <f>'[2]21'!D88</f>
        <v>0</v>
      </c>
      <c r="E86" s="201">
        <f>'[2]21'!E88</f>
        <v>0</v>
      </c>
      <c r="F86" s="15">
        <f t="shared" si="16"/>
        <v>80</v>
      </c>
      <c r="G86" s="200">
        <f>'[2]21'!H88</f>
        <v>36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'[2]21'!B89</f>
        <v>80</v>
      </c>
      <c r="C87" s="201">
        <f>'[2]21'!C89</f>
        <v>0</v>
      </c>
      <c r="D87" s="201">
        <f>'[2]21'!D89</f>
        <v>0</v>
      </c>
      <c r="E87" s="201">
        <f>'[2]21'!E89</f>
        <v>0</v>
      </c>
      <c r="F87" s="15">
        <f t="shared" si="16"/>
        <v>80</v>
      </c>
      <c r="G87" s="200">
        <f>'[2]21'!H89</f>
        <v>36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'[2]21'!B90</f>
        <v>80</v>
      </c>
      <c r="C88" s="201">
        <f>'[2]21'!C90</f>
        <v>0</v>
      </c>
      <c r="D88" s="201">
        <f>'[2]21'!D90</f>
        <v>0</v>
      </c>
      <c r="E88" s="201">
        <f>'[2]21'!E90</f>
        <v>0</v>
      </c>
      <c r="F88" s="15">
        <f t="shared" si="16"/>
        <v>80</v>
      </c>
      <c r="G88" s="200">
        <f>'[2]21'!H90</f>
        <v>36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'[2]21'!B91</f>
        <v>80</v>
      </c>
      <c r="C89" s="201">
        <f>'[2]21'!C91</f>
        <v>0</v>
      </c>
      <c r="D89" s="201">
        <f>'[2]21'!D91</f>
        <v>0</v>
      </c>
      <c r="E89" s="201">
        <f>'[2]21'!E91</f>
        <v>0</v>
      </c>
      <c r="F89" s="15">
        <f t="shared" si="16"/>
        <v>80</v>
      </c>
      <c r="G89" s="200">
        <f>'[2]21'!H91</f>
        <v>36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'[2]21'!B92</f>
        <v>80</v>
      </c>
      <c r="C90" s="201">
        <f>'[2]21'!C92</f>
        <v>0</v>
      </c>
      <c r="D90" s="201">
        <f>'[2]21'!D92</f>
        <v>0</v>
      </c>
      <c r="E90" s="201">
        <f>'[2]21'!E92</f>
        <v>0</v>
      </c>
      <c r="F90" s="15">
        <f t="shared" si="16"/>
        <v>80</v>
      </c>
      <c r="G90" s="200">
        <f>'[2]21'!H92</f>
        <v>36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'[2]21'!B93</f>
        <v>80</v>
      </c>
      <c r="C91" s="201">
        <f>'[2]21'!C93</f>
        <v>0</v>
      </c>
      <c r="D91" s="201">
        <f>'[2]21'!D93</f>
        <v>0</v>
      </c>
      <c r="E91" s="201">
        <f>'[2]21'!E93</f>
        <v>0</v>
      </c>
      <c r="F91" s="15">
        <f t="shared" si="16"/>
        <v>80</v>
      </c>
      <c r="G91" s="200">
        <f>'[2]21'!H93</f>
        <v>36</v>
      </c>
      <c r="H91" s="201">
        <f>'[2]21'!I93</f>
        <v>0</v>
      </c>
      <c r="I91" s="201">
        <f>'[2]21'!J93</f>
        <v>0</v>
      </c>
      <c r="J91" s="201">
        <f>'[2]21'!K93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'[2]21'!B94</f>
        <v>80</v>
      </c>
      <c r="C92" s="201">
        <f>'[2]21'!C94</f>
        <v>0</v>
      </c>
      <c r="D92" s="201">
        <f>'[2]21'!D94</f>
        <v>0</v>
      </c>
      <c r="E92" s="201">
        <f>'[2]21'!E94</f>
        <v>0</v>
      </c>
      <c r="F92" s="15">
        <f t="shared" si="16"/>
        <v>80</v>
      </c>
      <c r="G92" s="200">
        <f>'[2]21'!H94</f>
        <v>36</v>
      </c>
      <c r="H92" s="201">
        <f>'[2]21'!I94</f>
        <v>0</v>
      </c>
      <c r="I92" s="201">
        <f>'[2]21'!J94</f>
        <v>0</v>
      </c>
      <c r="J92" s="201">
        <f>'[2]21'!K94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'[2]21'!B95</f>
        <v>80</v>
      </c>
      <c r="C93" s="201">
        <f>'[2]21'!C95</f>
        <v>0</v>
      </c>
      <c r="D93" s="201">
        <f>'[2]21'!D95</f>
        <v>0</v>
      </c>
      <c r="E93" s="201">
        <f>'[2]21'!E95</f>
        <v>0</v>
      </c>
      <c r="F93" s="15">
        <f t="shared" si="16"/>
        <v>80</v>
      </c>
      <c r="G93" s="200">
        <f>'[2]21'!H95</f>
        <v>37</v>
      </c>
      <c r="H93" s="201">
        <f>'[2]21'!I95</f>
        <v>0</v>
      </c>
      <c r="I93" s="201">
        <f>'[2]21'!J95</f>
        <v>0</v>
      </c>
      <c r="J93" s="201">
        <f>'[2]21'!K95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'[2]21'!B96</f>
        <v>80</v>
      </c>
      <c r="C94" s="201">
        <f>'[2]21'!C96</f>
        <v>0</v>
      </c>
      <c r="D94" s="201">
        <f>'[2]21'!D96</f>
        <v>0</v>
      </c>
      <c r="E94" s="201">
        <f>'[2]21'!E96</f>
        <v>0</v>
      </c>
      <c r="F94" s="15">
        <f t="shared" si="16"/>
        <v>80</v>
      </c>
      <c r="G94" s="200">
        <f>'[2]21'!H96</f>
        <v>37</v>
      </c>
      <c r="H94" s="201">
        <f>'[2]21'!I96</f>
        <v>0</v>
      </c>
      <c r="I94" s="201">
        <f>'[2]21'!J96</f>
        <v>0</v>
      </c>
      <c r="J94" s="201">
        <f>'[2]21'!K96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'[2]21'!B97</f>
        <v>80</v>
      </c>
      <c r="C95" s="201">
        <f>'[2]21'!C97</f>
        <v>0</v>
      </c>
      <c r="D95" s="201">
        <f>'[2]21'!D97</f>
        <v>0</v>
      </c>
      <c r="E95" s="201">
        <f>'[2]21'!E97</f>
        <v>0</v>
      </c>
      <c r="F95" s="15">
        <f t="shared" si="16"/>
        <v>80</v>
      </c>
      <c r="G95" s="200">
        <f>'[2]21'!H97</f>
        <v>37</v>
      </c>
      <c r="H95" s="201">
        <f>'[2]21'!I97</f>
        <v>0</v>
      </c>
      <c r="I95" s="201">
        <f>'[2]21'!J97</f>
        <v>0</v>
      </c>
      <c r="J95" s="201">
        <f>'[2]21'!K97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'[2]21'!B98</f>
        <v>80</v>
      </c>
      <c r="C96" s="201">
        <f>'[2]21'!C98</f>
        <v>0</v>
      </c>
      <c r="D96" s="201">
        <f>'[2]21'!D98</f>
        <v>0</v>
      </c>
      <c r="E96" s="201">
        <f>'[2]21'!E98</f>
        <v>0</v>
      </c>
      <c r="F96" s="15">
        <f t="shared" si="16"/>
        <v>80</v>
      </c>
      <c r="G96" s="200">
        <f>'[2]21'!H98</f>
        <v>37</v>
      </c>
      <c r="H96" s="201">
        <f>'[2]21'!I98</f>
        <v>0</v>
      </c>
      <c r="I96" s="201">
        <f>'[2]21'!J98</f>
        <v>0</v>
      </c>
      <c r="J96" s="201">
        <f>'[2]21'!K98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'[2]21'!B99</f>
        <v>80</v>
      </c>
      <c r="C97" s="201">
        <f>'[2]21'!C99</f>
        <v>0</v>
      </c>
      <c r="D97" s="201">
        <f>'[2]21'!D99</f>
        <v>0</v>
      </c>
      <c r="E97" s="201">
        <f>'[2]21'!E99</f>
        <v>0</v>
      </c>
      <c r="F97" s="15">
        <f t="shared" si="16"/>
        <v>80</v>
      </c>
      <c r="G97" s="200">
        <f>'[2]21'!H99</f>
        <v>37</v>
      </c>
      <c r="H97" s="201">
        <f>'[2]21'!I99</f>
        <v>0</v>
      </c>
      <c r="I97" s="201">
        <f>'[2]21'!J99</f>
        <v>0</v>
      </c>
      <c r="J97" s="201">
        <f>'[2]21'!K99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'[2]21'!B100</f>
        <v>80</v>
      </c>
      <c r="C98" s="201">
        <f>'[2]21'!C100</f>
        <v>0</v>
      </c>
      <c r="D98" s="201">
        <f>'[2]21'!D100</f>
        <v>0</v>
      </c>
      <c r="E98" s="201">
        <f>'[2]21'!E100</f>
        <v>0</v>
      </c>
      <c r="F98" s="15">
        <f t="shared" si="16"/>
        <v>80</v>
      </c>
      <c r="G98" s="200">
        <f>'[2]21'!H100</f>
        <v>37</v>
      </c>
      <c r="H98" s="201">
        <f>'[2]21'!I100</f>
        <v>0</v>
      </c>
      <c r="I98" s="201">
        <f>'[2]21'!J100</f>
        <v>0</v>
      </c>
      <c r="J98" s="201">
        <f>'[2]21'!K100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0.85255500000000006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0.85255500000000006</v>
      </c>
      <c r="L99" s="128">
        <f t="shared" si="17"/>
        <v>2.4E-2</v>
      </c>
      <c r="M99" s="128">
        <f t="shared" si="17"/>
        <v>0.84025499999999975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0.84025499999999975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1020</v>
      </c>
      <c r="G3" s="16">
        <f>'[3]21'!G5</f>
        <v>0</v>
      </c>
      <c r="H3" s="17">
        <f>SUM(B3:G3)</f>
        <v>1340</v>
      </c>
      <c r="I3" s="15">
        <f>'[3]21'!J5</f>
        <v>282.04599999999999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282.04599999999999</v>
      </c>
      <c r="P3" s="18">
        <f>frq!C3</f>
        <v>1</v>
      </c>
      <c r="Q3" s="15">
        <f t="shared" ref="Q3:V18" si="0">IF($P3=1,I3,IF(AND($P3=0.985,I3&gt;0.985*B3),B3*0.985,IF(AND($P3=0.965,I3&gt;0.965*B3),0.965*B3,I3)))</f>
        <v>282.04599999999999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282.04599999999999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282.04599999999999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282.04599999999999</v>
      </c>
      <c r="AT3" s="8">
        <v>32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32</v>
      </c>
      <c r="BQ3" s="139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1020</v>
      </c>
      <c r="G4" s="16">
        <f>'[3]21'!G6</f>
        <v>0</v>
      </c>
      <c r="H4" s="17">
        <f>SUM(B4:G4)</f>
        <v>1340</v>
      </c>
      <c r="I4" s="15">
        <f>'[3]21'!J6</f>
        <v>282.04599999999999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282.04599999999999</v>
      </c>
      <c r="P4" s="18">
        <f>frq!C4</f>
        <v>1</v>
      </c>
      <c r="Q4" s="15">
        <f>IF($P4=1,I4,IF(AND($P4=0.985,I4&gt;0.985*B4),B4*0.985,IF(AND($P4=0.965,I4&gt;0.965*B4),0.965*B4,I4)))</f>
        <v>282.04599999999999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282.04599999999999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282.04599999999999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282.04599999999999</v>
      </c>
      <c r="AT4" s="8">
        <v>32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32</v>
      </c>
      <c r="BQ4" s="139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1020</v>
      </c>
      <c r="G5" s="16">
        <f>'[3]21'!G7</f>
        <v>0</v>
      </c>
      <c r="H5" s="17">
        <f t="shared" ref="H5:H68" si="27">SUM(B5:G5)</f>
        <v>1340</v>
      </c>
      <c r="I5" s="15">
        <f>'[3]21'!J7</f>
        <v>282.04599999999999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282.04599999999999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282.04599999999999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282.04599999999999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282.04599999999999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282.04599999999999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1020</v>
      </c>
      <c r="G6" s="16">
        <f>'[3]21'!G8</f>
        <v>0</v>
      </c>
      <c r="H6" s="17">
        <f t="shared" si="27"/>
        <v>1340</v>
      </c>
      <c r="I6" s="15">
        <f>'[3]21'!J8</f>
        <v>282.04599999999999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282.04599999999999</v>
      </c>
      <c r="P6" s="18">
        <f>frq!C6</f>
        <v>1</v>
      </c>
      <c r="Q6" s="15">
        <f t="shared" si="29"/>
        <v>282.04599999999999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282.04599999999999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282.04599999999999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282.04599999999999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1020</v>
      </c>
      <c r="G7" s="16">
        <f>'[3]21'!G9</f>
        <v>0</v>
      </c>
      <c r="H7" s="17">
        <f t="shared" si="27"/>
        <v>1340</v>
      </c>
      <c r="I7" s="15">
        <f>'[3]21'!J9</f>
        <v>282.04599999999999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282.04599999999999</v>
      </c>
      <c r="P7" s="18">
        <f>frq!C7</f>
        <v>1</v>
      </c>
      <c r="Q7" s="15">
        <f t="shared" si="29"/>
        <v>282.04599999999999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282.04599999999999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282.04599999999999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282.04599999999999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1020</v>
      </c>
      <c r="G8" s="16">
        <f>'[3]21'!G10</f>
        <v>0</v>
      </c>
      <c r="H8" s="17">
        <f t="shared" si="27"/>
        <v>1340</v>
      </c>
      <c r="I8" s="15">
        <f>'[3]21'!J10</f>
        <v>282.04599999999999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282.04599999999999</v>
      </c>
      <c r="P8" s="18">
        <f>frq!C8</f>
        <v>1</v>
      </c>
      <c r="Q8" s="15">
        <f t="shared" si="29"/>
        <v>282.04599999999999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282.04599999999999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282.04599999999999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282.04599999999999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1020</v>
      </c>
      <c r="G9" s="16">
        <f>'[3]21'!G11</f>
        <v>0</v>
      </c>
      <c r="H9" s="17">
        <f t="shared" si="27"/>
        <v>1340</v>
      </c>
      <c r="I9" s="15">
        <f>'[3]21'!J11</f>
        <v>282.04599999999999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282.04599999999999</v>
      </c>
      <c r="P9" s="18">
        <f>frq!C9</f>
        <v>1</v>
      </c>
      <c r="Q9" s="15">
        <f t="shared" si="29"/>
        <v>282.04599999999999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282.04599999999999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282.04599999999999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282.04599999999999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1020</v>
      </c>
      <c r="G10" s="16">
        <f>'[3]21'!G12</f>
        <v>0</v>
      </c>
      <c r="H10" s="17">
        <f t="shared" si="27"/>
        <v>1340</v>
      </c>
      <c r="I10" s="15">
        <f>'[3]21'!J12</f>
        <v>282.04599999999999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282.04599999999999</v>
      </c>
      <c r="P10" s="18">
        <f>frq!C10</f>
        <v>1</v>
      </c>
      <c r="Q10" s="15">
        <f t="shared" si="29"/>
        <v>282.04599999999999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282.04599999999999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282.04599999999999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282.04599999999999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1020</v>
      </c>
      <c r="G11" s="16">
        <f>'[3]21'!G13</f>
        <v>0</v>
      </c>
      <c r="H11" s="17">
        <f t="shared" si="27"/>
        <v>1340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24.08</v>
      </c>
      <c r="AU11" s="8">
        <v>24.08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24.08</v>
      </c>
      <c r="BM11" s="8">
        <f t="shared" si="22"/>
        <v>24.08</v>
      </c>
      <c r="BN11" s="8">
        <f t="shared" si="23"/>
        <v>26.91</v>
      </c>
      <c r="BO11" s="8">
        <f t="shared" si="24"/>
        <v>26.91</v>
      </c>
      <c r="BP11" s="139">
        <f t="shared" si="25"/>
        <v>-2.8300000000000018</v>
      </c>
      <c r="BQ11" s="139">
        <f t="shared" si="26"/>
        <v>-2.8300000000000018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1020</v>
      </c>
      <c r="G12" s="16">
        <f>'[3]21'!G14</f>
        <v>0</v>
      </c>
      <c r="H12" s="17">
        <f t="shared" si="27"/>
        <v>1340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24.08</v>
      </c>
      <c r="AU12" s="8">
        <v>24.08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24.08</v>
      </c>
      <c r="BM12" s="8">
        <f t="shared" si="22"/>
        <v>24.08</v>
      </c>
      <c r="BN12" s="8">
        <f t="shared" si="23"/>
        <v>26.91</v>
      </c>
      <c r="BO12" s="8">
        <f t="shared" si="24"/>
        <v>26.91</v>
      </c>
      <c r="BP12" s="139">
        <f t="shared" si="25"/>
        <v>-2.8300000000000018</v>
      </c>
      <c r="BQ12" s="139">
        <f t="shared" si="26"/>
        <v>-2.8300000000000018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1020</v>
      </c>
      <c r="G13" s="16">
        <f>'[3]21'!G15</f>
        <v>0</v>
      </c>
      <c r="H13" s="17">
        <f t="shared" si="27"/>
        <v>1340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24.08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24.08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-2.8300000000000018</v>
      </c>
      <c r="BQ13" s="139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1020</v>
      </c>
      <c r="G14" s="16">
        <f>'[3]21'!G16</f>
        <v>0</v>
      </c>
      <c r="H14" s="17">
        <f t="shared" si="27"/>
        <v>1340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24.08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24.08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-2.8300000000000018</v>
      </c>
      <c r="BQ14" s="139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1020</v>
      </c>
      <c r="G15" s="16">
        <f>'[3]21'!G17</f>
        <v>0</v>
      </c>
      <c r="H15" s="17">
        <f t="shared" si="27"/>
        <v>1340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1020</v>
      </c>
      <c r="G16" s="16">
        <f>'[3]21'!G18</f>
        <v>0</v>
      </c>
      <c r="H16" s="17">
        <f t="shared" si="27"/>
        <v>1340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1020</v>
      </c>
      <c r="G17" s="16">
        <f>'[3]21'!G19</f>
        <v>0</v>
      </c>
      <c r="H17" s="17">
        <f t="shared" si="27"/>
        <v>1340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1020</v>
      </c>
      <c r="G18" s="16">
        <f>'[3]21'!G20</f>
        <v>0</v>
      </c>
      <c r="H18" s="17">
        <f t="shared" si="27"/>
        <v>1340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1020</v>
      </c>
      <c r="G19" s="16">
        <f>'[3]21'!G21</f>
        <v>0</v>
      </c>
      <c r="H19" s="17">
        <f t="shared" si="27"/>
        <v>1340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1020</v>
      </c>
      <c r="G20" s="16">
        <f>'[3]21'!G22</f>
        <v>0</v>
      </c>
      <c r="H20" s="17">
        <f t="shared" si="27"/>
        <v>1340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1020</v>
      </c>
      <c r="G21" s="16">
        <f>'[3]21'!G23</f>
        <v>0</v>
      </c>
      <c r="H21" s="17">
        <f t="shared" si="27"/>
        <v>1340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1020</v>
      </c>
      <c r="G22" s="16">
        <f>'[3]21'!G24</f>
        <v>0</v>
      </c>
      <c r="H22" s="17">
        <f t="shared" si="27"/>
        <v>1340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1020</v>
      </c>
      <c r="G23" s="16">
        <f>'[3]21'!G25</f>
        <v>0</v>
      </c>
      <c r="H23" s="17">
        <f t="shared" si="27"/>
        <v>1340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1020</v>
      </c>
      <c r="G24" s="16">
        <f>'[3]21'!G26</f>
        <v>0</v>
      </c>
      <c r="H24" s="17">
        <f t="shared" si="27"/>
        <v>1340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1020</v>
      </c>
      <c r="G25" s="16">
        <f>'[3]21'!G27</f>
        <v>0</v>
      </c>
      <c r="H25" s="17">
        <f t="shared" si="27"/>
        <v>1340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1020</v>
      </c>
      <c r="G26" s="16">
        <f>'[3]21'!G28</f>
        <v>0</v>
      </c>
      <c r="H26" s="17">
        <f t="shared" si="27"/>
        <v>1340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1020</v>
      </c>
      <c r="G27" s="16">
        <f>'[3]21'!G29</f>
        <v>0</v>
      </c>
      <c r="H27" s="17">
        <f t="shared" si="27"/>
        <v>1340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1020</v>
      </c>
      <c r="G28" s="16">
        <f>'[3]21'!G30</f>
        <v>0</v>
      </c>
      <c r="H28" s="17">
        <f t="shared" si="27"/>
        <v>1340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1020</v>
      </c>
      <c r="G29" s="16">
        <f>'[3]21'!G31</f>
        <v>0</v>
      </c>
      <c r="H29" s="17">
        <f t="shared" si="27"/>
        <v>1340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1020</v>
      </c>
      <c r="G30" s="16">
        <f>'[3]21'!G32</f>
        <v>0</v>
      </c>
      <c r="H30" s="17">
        <f t="shared" si="27"/>
        <v>1340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1020</v>
      </c>
      <c r="G31" s="16">
        <f>'[3]21'!G33</f>
        <v>0</v>
      </c>
      <c r="H31" s="17">
        <f t="shared" si="27"/>
        <v>1340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1020</v>
      </c>
      <c r="G32" s="16">
        <f>'[3]21'!G34</f>
        <v>0</v>
      </c>
      <c r="H32" s="17">
        <f t="shared" si="27"/>
        <v>1340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1020</v>
      </c>
      <c r="G33" s="16">
        <f>'[3]21'!G35</f>
        <v>0</v>
      </c>
      <c r="H33" s="17">
        <f t="shared" si="27"/>
        <v>1340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1020</v>
      </c>
      <c r="G34" s="16">
        <f>'[3]21'!G36</f>
        <v>0</v>
      </c>
      <c r="H34" s="17">
        <f t="shared" si="27"/>
        <v>1340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1020</v>
      </c>
      <c r="G35" s="16">
        <f>'[3]21'!G37</f>
        <v>0</v>
      </c>
      <c r="H35" s="17">
        <f t="shared" si="27"/>
        <v>1340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1020</v>
      </c>
      <c r="G36" s="16">
        <f>'[3]21'!G38</f>
        <v>0</v>
      </c>
      <c r="H36" s="17">
        <f t="shared" si="27"/>
        <v>1340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1020</v>
      </c>
      <c r="G37" s="16">
        <f>'[3]21'!G39</f>
        <v>0</v>
      </c>
      <c r="H37" s="17">
        <f t="shared" si="27"/>
        <v>1340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1020</v>
      </c>
      <c r="G38" s="16">
        <f>'[3]21'!G40</f>
        <v>0</v>
      </c>
      <c r="H38" s="17">
        <f t="shared" si="27"/>
        <v>1340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990</v>
      </c>
      <c r="G39" s="16">
        <f>'[3]21'!G41</f>
        <v>0</v>
      </c>
      <c r="H39" s="17">
        <f t="shared" si="27"/>
        <v>1310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990</v>
      </c>
      <c r="G40" s="16">
        <f>'[3]21'!G42</f>
        <v>0</v>
      </c>
      <c r="H40" s="17">
        <f t="shared" si="27"/>
        <v>1310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990</v>
      </c>
      <c r="G41" s="16">
        <f>'[3]21'!G43</f>
        <v>0</v>
      </c>
      <c r="H41" s="17">
        <f t="shared" si="27"/>
        <v>1310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990</v>
      </c>
      <c r="G42" s="16">
        <f>'[3]21'!G44</f>
        <v>0</v>
      </c>
      <c r="H42" s="17">
        <f t="shared" si="27"/>
        <v>1310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990</v>
      </c>
      <c r="G43" s="16">
        <f>'[3]21'!G45</f>
        <v>0</v>
      </c>
      <c r="H43" s="17">
        <f t="shared" si="27"/>
        <v>1310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990</v>
      </c>
      <c r="G44" s="16">
        <f>'[3]21'!G46</f>
        <v>0</v>
      </c>
      <c r="H44" s="17">
        <f t="shared" si="27"/>
        <v>1310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990</v>
      </c>
      <c r="G45" s="16">
        <f>'[3]21'!G47</f>
        <v>0</v>
      </c>
      <c r="H45" s="17">
        <f t="shared" si="27"/>
        <v>1310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990</v>
      </c>
      <c r="G46" s="16">
        <f>'[3]21'!G48</f>
        <v>0</v>
      </c>
      <c r="H46" s="17">
        <f t="shared" si="27"/>
        <v>1310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990</v>
      </c>
      <c r="G47" s="16">
        <f>'[3]21'!G49</f>
        <v>0</v>
      </c>
      <c r="H47" s="17">
        <f t="shared" si="27"/>
        <v>1310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990</v>
      </c>
      <c r="G48" s="16">
        <f>'[3]21'!G50</f>
        <v>0</v>
      </c>
      <c r="H48" s="17">
        <f t="shared" si="27"/>
        <v>1310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990</v>
      </c>
      <c r="G49" s="16">
        <f>'[3]21'!G51</f>
        <v>0</v>
      </c>
      <c r="H49" s="17">
        <f t="shared" si="27"/>
        <v>1310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990</v>
      </c>
      <c r="G50" s="16">
        <f>'[3]21'!G52</f>
        <v>0</v>
      </c>
      <c r="H50" s="17">
        <f t="shared" si="27"/>
        <v>1310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960</v>
      </c>
      <c r="G51" s="16">
        <f>'[3]21'!G53</f>
        <v>0</v>
      </c>
      <c r="H51" s="17">
        <f t="shared" si="27"/>
        <v>1280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960</v>
      </c>
      <c r="G52" s="16">
        <f>'[3]21'!G54</f>
        <v>0</v>
      </c>
      <c r="H52" s="17">
        <f t="shared" si="27"/>
        <v>1280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960</v>
      </c>
      <c r="G53" s="16">
        <f>'[3]21'!G55</f>
        <v>0</v>
      </c>
      <c r="H53" s="17">
        <f t="shared" si="27"/>
        <v>1280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960</v>
      </c>
      <c r="G54" s="16">
        <f>'[3]21'!G56</f>
        <v>0</v>
      </c>
      <c r="H54" s="17">
        <f t="shared" si="27"/>
        <v>1280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960</v>
      </c>
      <c r="G55" s="16">
        <f>'[3]21'!G57</f>
        <v>0</v>
      </c>
      <c r="H55" s="17">
        <f t="shared" si="27"/>
        <v>1280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960</v>
      </c>
      <c r="G56" s="16">
        <f>'[3]21'!G58</f>
        <v>0</v>
      </c>
      <c r="H56" s="17">
        <f t="shared" si="27"/>
        <v>1280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960</v>
      </c>
      <c r="G57" s="16">
        <f>'[3]21'!G59</f>
        <v>0</v>
      </c>
      <c r="H57" s="17">
        <f t="shared" si="27"/>
        <v>1280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960</v>
      </c>
      <c r="G58" s="16">
        <f>'[3]21'!G60</f>
        <v>0</v>
      </c>
      <c r="H58" s="17">
        <f t="shared" si="27"/>
        <v>1280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960</v>
      </c>
      <c r="G59" s="16">
        <f>'[3]21'!G61</f>
        <v>0</v>
      </c>
      <c r="H59" s="17">
        <f t="shared" si="27"/>
        <v>1280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960</v>
      </c>
      <c r="G60" s="16">
        <f>'[3]21'!G62</f>
        <v>0</v>
      </c>
      <c r="H60" s="17">
        <f t="shared" si="27"/>
        <v>1280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960</v>
      </c>
      <c r="G61" s="16">
        <f>'[3]21'!G63</f>
        <v>0</v>
      </c>
      <c r="H61" s="17">
        <f t="shared" si="27"/>
        <v>1280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960</v>
      </c>
      <c r="G62" s="16">
        <f>'[3]21'!G64</f>
        <v>0</v>
      </c>
      <c r="H62" s="17">
        <f t="shared" si="27"/>
        <v>1280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960</v>
      </c>
      <c r="G63" s="16">
        <f>'[3]21'!G65</f>
        <v>0</v>
      </c>
      <c r="H63" s="17">
        <f t="shared" si="27"/>
        <v>1280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25.74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25.74</v>
      </c>
      <c r="AE63" s="8">
        <f t="shared" si="11"/>
        <v>25.74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25.74</v>
      </c>
      <c r="AL63" s="8">
        <f t="shared" si="35"/>
        <v>218.51999999999998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218.51999999999998</v>
      </c>
      <c r="AT63" s="8">
        <v>25.74</v>
      </c>
      <c r="AU63" s="8">
        <v>25.74</v>
      </c>
      <c r="AW63" s="204">
        <v>25.74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25.74</v>
      </c>
      <c r="BD63" s="204">
        <v>25.74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25.74</v>
      </c>
      <c r="BL63" s="8">
        <f t="shared" si="21"/>
        <v>25.74</v>
      </c>
      <c r="BM63" s="8">
        <f t="shared" si="22"/>
        <v>25.74</v>
      </c>
      <c r="BN63" s="8">
        <f t="shared" si="23"/>
        <v>25.74</v>
      </c>
      <c r="BO63" s="8">
        <f t="shared" si="24"/>
        <v>25.74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960</v>
      </c>
      <c r="G64" s="16">
        <f>'[3]21'!G66</f>
        <v>0</v>
      </c>
      <c r="H64" s="17">
        <f t="shared" si="27"/>
        <v>1280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25.74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25.74</v>
      </c>
      <c r="AE64" s="8">
        <f t="shared" si="11"/>
        <v>25.74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25.74</v>
      </c>
      <c r="AL64" s="8">
        <f t="shared" si="35"/>
        <v>218.51999999999998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218.51999999999998</v>
      </c>
      <c r="AT64" s="8">
        <v>25.74</v>
      </c>
      <c r="AU64" s="8">
        <v>25.74</v>
      </c>
      <c r="AW64" s="204">
        <v>25.74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25.74</v>
      </c>
      <c r="BD64" s="204">
        <v>25.74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25.74</v>
      </c>
      <c r="BL64" s="8">
        <f t="shared" si="21"/>
        <v>25.74</v>
      </c>
      <c r="BM64" s="8">
        <f t="shared" si="22"/>
        <v>25.74</v>
      </c>
      <c r="BN64" s="8">
        <f t="shared" si="23"/>
        <v>25.74</v>
      </c>
      <c r="BO64" s="8">
        <f t="shared" si="24"/>
        <v>25.74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960</v>
      </c>
      <c r="G65" s="16">
        <f>'[3]21'!G67</f>
        <v>0</v>
      </c>
      <c r="H65" s="17">
        <f t="shared" si="27"/>
        <v>1280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18.98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18.98</v>
      </c>
      <c r="AE65" s="8">
        <f t="shared" si="11"/>
        <v>18.98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18.98</v>
      </c>
      <c r="AL65" s="8">
        <f t="shared" si="35"/>
        <v>232.04000000000002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232.04000000000002</v>
      </c>
      <c r="AT65" s="8">
        <v>3.78</v>
      </c>
      <c r="AU65" s="8">
        <v>3.78</v>
      </c>
      <c r="AW65" s="204">
        <v>18.98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18.98</v>
      </c>
      <c r="BD65" s="204">
        <v>18.98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18.98</v>
      </c>
      <c r="BL65" s="8">
        <f t="shared" si="21"/>
        <v>3.78</v>
      </c>
      <c r="BM65" s="8">
        <f t="shared" si="22"/>
        <v>3.78</v>
      </c>
      <c r="BN65" s="8">
        <f t="shared" si="23"/>
        <v>18.98</v>
      </c>
      <c r="BO65" s="8">
        <f t="shared" si="24"/>
        <v>18.98</v>
      </c>
      <c r="BP65" s="139">
        <f t="shared" si="25"/>
        <v>-15.200000000000001</v>
      </c>
      <c r="BQ65" s="139">
        <f t="shared" si="26"/>
        <v>-15.200000000000001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960</v>
      </c>
      <c r="G66" s="16">
        <f>'[3]21'!G68</f>
        <v>0</v>
      </c>
      <c r="H66" s="17">
        <f t="shared" si="27"/>
        <v>1280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18.98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18.98</v>
      </c>
      <c r="AE66" s="8">
        <f t="shared" si="11"/>
        <v>18.98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18.98</v>
      </c>
      <c r="AL66" s="8">
        <f t="shared" si="35"/>
        <v>232.04000000000002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232.04000000000002</v>
      </c>
      <c r="AT66" s="8">
        <v>3.78</v>
      </c>
      <c r="AU66" s="8">
        <v>3.78</v>
      </c>
      <c r="AW66" s="204">
        <v>18.98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18.98</v>
      </c>
      <c r="BD66" s="204">
        <v>18.98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18.98</v>
      </c>
      <c r="BL66" s="8">
        <f t="shared" si="21"/>
        <v>3.78</v>
      </c>
      <c r="BM66" s="8">
        <f t="shared" si="22"/>
        <v>3.78</v>
      </c>
      <c r="BN66" s="8">
        <f t="shared" si="23"/>
        <v>18.98</v>
      </c>
      <c r="BO66" s="8">
        <f t="shared" si="24"/>
        <v>18.98</v>
      </c>
      <c r="BP66" s="139">
        <f t="shared" si="25"/>
        <v>-15.200000000000001</v>
      </c>
      <c r="BQ66" s="139">
        <f t="shared" si="26"/>
        <v>-15.200000000000001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960</v>
      </c>
      <c r="G67" s="16">
        <f>'[3]21'!G69</f>
        <v>0</v>
      </c>
      <c r="H67" s="17">
        <f t="shared" si="27"/>
        <v>1280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11.48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11.48</v>
      </c>
      <c r="AE67" s="8">
        <f t="shared" si="11"/>
        <v>11.48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11.48</v>
      </c>
      <c r="AL67" s="8">
        <f t="shared" si="35"/>
        <v>247.04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247.04</v>
      </c>
      <c r="AT67" s="8">
        <v>3.78</v>
      </c>
      <c r="AU67" s="8">
        <v>3.78</v>
      </c>
      <c r="AW67" s="204">
        <v>11.48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11.48</v>
      </c>
      <c r="BD67" s="204">
        <v>11.48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11.48</v>
      </c>
      <c r="BL67" s="8">
        <f t="shared" si="21"/>
        <v>3.78</v>
      </c>
      <c r="BM67" s="8">
        <f t="shared" si="22"/>
        <v>3.78</v>
      </c>
      <c r="BN67" s="8">
        <f t="shared" si="23"/>
        <v>11.48</v>
      </c>
      <c r="BO67" s="8">
        <f t="shared" si="24"/>
        <v>11.48</v>
      </c>
      <c r="BP67" s="139">
        <f t="shared" si="25"/>
        <v>-7.7000000000000011</v>
      </c>
      <c r="BQ67" s="139">
        <f t="shared" si="26"/>
        <v>-7.7000000000000011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960</v>
      </c>
      <c r="G68" s="16">
        <f>'[3]21'!G70</f>
        <v>0</v>
      </c>
      <c r="H68" s="17">
        <f t="shared" si="27"/>
        <v>1280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13.98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13.98</v>
      </c>
      <c r="AE68" s="8">
        <f t="shared" ref="AE68:AE98" si="43">BD68</f>
        <v>13.98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13.98</v>
      </c>
      <c r="AL68" s="8">
        <f t="shared" si="35"/>
        <v>242.04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242.04</v>
      </c>
      <c r="AT68" s="8">
        <v>3.78</v>
      </c>
      <c r="AU68" s="8">
        <v>3.78</v>
      </c>
      <c r="AW68" s="204">
        <v>13.98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13.98</v>
      </c>
      <c r="BD68" s="204">
        <v>13.98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13.98</v>
      </c>
      <c r="BL68" s="8">
        <f t="shared" ref="BL68:BL98" si="53">AT68</f>
        <v>3.78</v>
      </c>
      <c r="BM68" s="8">
        <f t="shared" ref="BM68:BM98" si="54">AU68</f>
        <v>3.78</v>
      </c>
      <c r="BN68" s="8">
        <f t="shared" ref="BN68:BN98" si="55">BC68</f>
        <v>13.98</v>
      </c>
      <c r="BO68" s="8">
        <f t="shared" ref="BO68:BO98" si="56">BJ68</f>
        <v>13.98</v>
      </c>
      <c r="BP68" s="139">
        <f t="shared" ref="BP68:BP98" si="57">BL68-BN68</f>
        <v>-10.200000000000001</v>
      </c>
      <c r="BQ68" s="139">
        <f t="shared" ref="BQ68:BQ98" si="58">BM68-BO68</f>
        <v>-10.200000000000001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960</v>
      </c>
      <c r="G69" s="16">
        <f>'[3]21'!G71</f>
        <v>0</v>
      </c>
      <c r="H69" s="17">
        <f t="shared" ref="H69:H98" si="59">SUM(B69:G69)</f>
        <v>1280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5.48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5.48</v>
      </c>
      <c r="AE69" s="8">
        <f t="shared" si="43"/>
        <v>5.48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5.48</v>
      </c>
      <c r="AL69" s="8">
        <f t="shared" si="35"/>
        <v>259.03999999999996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259.03999999999996</v>
      </c>
      <c r="AT69" s="8">
        <v>3.78</v>
      </c>
      <c r="AU69" s="8">
        <v>3.78</v>
      </c>
      <c r="AW69" s="204">
        <v>5.48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5.48</v>
      </c>
      <c r="BD69" s="204">
        <v>5.48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5.48</v>
      </c>
      <c r="BL69" s="8">
        <f t="shared" si="53"/>
        <v>3.78</v>
      </c>
      <c r="BM69" s="8">
        <f t="shared" si="54"/>
        <v>3.78</v>
      </c>
      <c r="BN69" s="8">
        <f t="shared" si="55"/>
        <v>5.48</v>
      </c>
      <c r="BO69" s="8">
        <f t="shared" si="56"/>
        <v>5.48</v>
      </c>
      <c r="BP69" s="139">
        <f t="shared" si="57"/>
        <v>-1.7000000000000006</v>
      </c>
      <c r="BQ69" s="139">
        <f t="shared" si="58"/>
        <v>-1.7000000000000006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960</v>
      </c>
      <c r="G70" s="16">
        <f>'[3]21'!G72</f>
        <v>0</v>
      </c>
      <c r="H70" s="17">
        <f t="shared" si="59"/>
        <v>1280</v>
      </c>
      <c r="I70" s="15">
        <f>'[3]21'!J72</f>
        <v>282.04599999999999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282.04599999999999</v>
      </c>
      <c r="P70" s="18">
        <f>frq!C70</f>
        <v>1</v>
      </c>
      <c r="Q70" s="15">
        <f t="shared" si="33"/>
        <v>282.04599999999999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282.04599999999999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282.04599999999999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282.04599999999999</v>
      </c>
      <c r="AT70" s="8">
        <v>3.78</v>
      </c>
      <c r="AU70" s="8">
        <v>3.78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3.78</v>
      </c>
      <c r="BM70" s="8">
        <f t="shared" si="54"/>
        <v>3.78</v>
      </c>
      <c r="BN70" s="8">
        <f t="shared" si="55"/>
        <v>0</v>
      </c>
      <c r="BO70" s="8">
        <f t="shared" si="56"/>
        <v>0</v>
      </c>
      <c r="BP70" s="139">
        <f t="shared" si="57"/>
        <v>3.78</v>
      </c>
      <c r="BQ70" s="139">
        <f t="shared" si="58"/>
        <v>3.78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960</v>
      </c>
      <c r="G71" s="16">
        <f>'[3]21'!G73</f>
        <v>0</v>
      </c>
      <c r="H71" s="17">
        <f t="shared" si="59"/>
        <v>1280</v>
      </c>
      <c r="I71" s="15">
        <f>'[3]21'!J73</f>
        <v>282.04599999999999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282.04599999999999</v>
      </c>
      <c r="P71" s="18">
        <f>frq!C71</f>
        <v>1</v>
      </c>
      <c r="Q71" s="15">
        <f t="shared" si="33"/>
        <v>282.04599999999999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282.04599999999999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282.04599999999999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282.04599999999999</v>
      </c>
      <c r="AT71" s="8">
        <v>3.78</v>
      </c>
      <c r="AU71" s="8">
        <v>3.78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3.78</v>
      </c>
      <c r="BM71" s="8">
        <f t="shared" si="54"/>
        <v>3.78</v>
      </c>
      <c r="BN71" s="8">
        <f t="shared" si="55"/>
        <v>0</v>
      </c>
      <c r="BO71" s="8">
        <f t="shared" si="56"/>
        <v>0</v>
      </c>
      <c r="BP71" s="139">
        <f t="shared" si="57"/>
        <v>3.78</v>
      </c>
      <c r="BQ71" s="139">
        <f t="shared" si="58"/>
        <v>3.78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960</v>
      </c>
      <c r="G72" s="16">
        <f>'[3]21'!G74</f>
        <v>0</v>
      </c>
      <c r="H72" s="17">
        <f t="shared" si="59"/>
        <v>1280</v>
      </c>
      <c r="I72" s="15">
        <f>'[3]21'!J74</f>
        <v>301.65300000000002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301.65300000000002</v>
      </c>
      <c r="P72" s="18">
        <f>frq!C72</f>
        <v>1</v>
      </c>
      <c r="Q72" s="15">
        <f t="shared" si="33"/>
        <v>301.65300000000002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301.65300000000002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301.65300000000002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301.65300000000002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960</v>
      </c>
      <c r="G73" s="16">
        <f>'[3]21'!G75</f>
        <v>0</v>
      </c>
      <c r="H73" s="17">
        <f t="shared" si="59"/>
        <v>1280</v>
      </c>
      <c r="I73" s="15">
        <f>'[3]21'!J75</f>
        <v>301.65300000000002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301.65300000000002</v>
      </c>
      <c r="P73" s="18">
        <f>frq!C73</f>
        <v>1</v>
      </c>
      <c r="Q73" s="15">
        <f t="shared" si="33"/>
        <v>301.65300000000002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301.65300000000002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301.65300000000002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301.65300000000002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960</v>
      </c>
      <c r="G74" s="16">
        <f>'[3]21'!G76</f>
        <v>0</v>
      </c>
      <c r="H74" s="17">
        <f t="shared" si="59"/>
        <v>1280</v>
      </c>
      <c r="I74" s="15">
        <f>'[3]21'!J76</f>
        <v>301.65300000000002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301.65300000000002</v>
      </c>
      <c r="P74" s="18">
        <f>frq!C74</f>
        <v>1</v>
      </c>
      <c r="Q74" s="15">
        <f t="shared" si="33"/>
        <v>301.65300000000002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301.65300000000002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301.65300000000002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301.65300000000002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1000</v>
      </c>
      <c r="G75" s="16">
        <f>'[3]21'!G77</f>
        <v>0</v>
      </c>
      <c r="H75" s="17">
        <f t="shared" si="59"/>
        <v>1320</v>
      </c>
      <c r="I75" s="15">
        <f>'[3]21'!J77</f>
        <v>315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32</v>
      </c>
      <c r="AU75" s="8">
        <v>32</v>
      </c>
      <c r="AW75" s="204">
        <v>31.5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31.5</v>
      </c>
      <c r="BD75" s="204">
        <v>31.5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31.5</v>
      </c>
      <c r="BL75" s="8">
        <f t="shared" si="53"/>
        <v>32</v>
      </c>
      <c r="BM75" s="8">
        <f t="shared" si="54"/>
        <v>32</v>
      </c>
      <c r="BN75" s="8">
        <f t="shared" si="55"/>
        <v>31.5</v>
      </c>
      <c r="BO75" s="8">
        <f t="shared" si="56"/>
        <v>31.5</v>
      </c>
      <c r="BP75" s="139">
        <f t="shared" si="57"/>
        <v>0.5</v>
      </c>
      <c r="BQ75" s="139">
        <f t="shared" si="58"/>
        <v>0.5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1000</v>
      </c>
      <c r="G76" s="16">
        <f>'[3]21'!G78</f>
        <v>0</v>
      </c>
      <c r="H76" s="17">
        <f t="shared" si="59"/>
        <v>1320</v>
      </c>
      <c r="I76" s="15">
        <f>'[3]21'!J78</f>
        <v>315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32</v>
      </c>
      <c r="AU76" s="8">
        <v>32</v>
      </c>
      <c r="AW76" s="204">
        <v>31.5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31.5</v>
      </c>
      <c r="BD76" s="204">
        <v>31.5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31.5</v>
      </c>
      <c r="BL76" s="8">
        <f t="shared" si="53"/>
        <v>32</v>
      </c>
      <c r="BM76" s="8">
        <f t="shared" si="54"/>
        <v>32</v>
      </c>
      <c r="BN76" s="8">
        <f t="shared" si="55"/>
        <v>31.5</v>
      </c>
      <c r="BO76" s="8">
        <f t="shared" si="56"/>
        <v>31.5</v>
      </c>
      <c r="BP76" s="139">
        <f t="shared" si="57"/>
        <v>0.5</v>
      </c>
      <c r="BQ76" s="139">
        <f t="shared" si="58"/>
        <v>0.5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1000</v>
      </c>
      <c r="G77" s="16">
        <f>'[3]21'!G79</f>
        <v>0</v>
      </c>
      <c r="H77" s="17">
        <f t="shared" si="59"/>
        <v>1320</v>
      </c>
      <c r="I77" s="15">
        <f>'[3]21'!J79</f>
        <v>315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32</v>
      </c>
      <c r="AU77" s="8">
        <v>32</v>
      </c>
      <c r="AW77" s="204">
        <v>31.5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31.5</v>
      </c>
      <c r="BD77" s="204">
        <v>31.5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31.5</v>
      </c>
      <c r="BL77" s="8">
        <f t="shared" si="53"/>
        <v>32</v>
      </c>
      <c r="BM77" s="8">
        <f t="shared" si="54"/>
        <v>32</v>
      </c>
      <c r="BN77" s="8">
        <f t="shared" si="55"/>
        <v>31.5</v>
      </c>
      <c r="BO77" s="8">
        <f t="shared" si="56"/>
        <v>31.5</v>
      </c>
      <c r="BP77" s="139">
        <f t="shared" si="57"/>
        <v>0.5</v>
      </c>
      <c r="BQ77" s="139">
        <f t="shared" si="58"/>
        <v>0.5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1000</v>
      </c>
      <c r="G78" s="16">
        <f>'[3]21'!G80</f>
        <v>0</v>
      </c>
      <c r="H78" s="17">
        <f t="shared" si="59"/>
        <v>1320</v>
      </c>
      <c r="I78" s="15">
        <f>'[3]21'!J80</f>
        <v>315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32</v>
      </c>
      <c r="AU78" s="8">
        <v>32</v>
      </c>
      <c r="AW78" s="204">
        <v>31.5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31.5</v>
      </c>
      <c r="BD78" s="204">
        <v>31.5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31.5</v>
      </c>
      <c r="BL78" s="8">
        <f t="shared" si="53"/>
        <v>32</v>
      </c>
      <c r="BM78" s="8">
        <f t="shared" si="54"/>
        <v>32</v>
      </c>
      <c r="BN78" s="8">
        <f t="shared" si="55"/>
        <v>31.5</v>
      </c>
      <c r="BO78" s="8">
        <f t="shared" si="56"/>
        <v>31.5</v>
      </c>
      <c r="BP78" s="139">
        <f t="shared" si="57"/>
        <v>0.5</v>
      </c>
      <c r="BQ78" s="139">
        <f t="shared" si="58"/>
        <v>0.5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1000</v>
      </c>
      <c r="G79" s="16">
        <f>'[3]21'!G81</f>
        <v>0</v>
      </c>
      <c r="H79" s="17">
        <f t="shared" si="59"/>
        <v>1320</v>
      </c>
      <c r="I79" s="15">
        <f>'[3]21'!J81</f>
        <v>315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32</v>
      </c>
      <c r="AU79" s="8">
        <v>32</v>
      </c>
      <c r="AW79" s="204">
        <v>31.5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31.5</v>
      </c>
      <c r="BD79" s="204">
        <v>31.5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31.5</v>
      </c>
      <c r="BL79" s="8">
        <f t="shared" si="53"/>
        <v>32</v>
      </c>
      <c r="BM79" s="8">
        <f t="shared" si="54"/>
        <v>32</v>
      </c>
      <c r="BN79" s="8">
        <f t="shared" si="55"/>
        <v>31.5</v>
      </c>
      <c r="BO79" s="8">
        <f t="shared" si="56"/>
        <v>31.5</v>
      </c>
      <c r="BP79" s="139">
        <f t="shared" si="57"/>
        <v>0.5</v>
      </c>
      <c r="BQ79" s="139">
        <f t="shared" si="58"/>
        <v>0.5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1000</v>
      </c>
      <c r="G80" s="16">
        <f>'[3]21'!G82</f>
        <v>0</v>
      </c>
      <c r="H80" s="17">
        <f t="shared" si="59"/>
        <v>1320</v>
      </c>
      <c r="I80" s="15">
        <f>'[3]21'!J82</f>
        <v>315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32</v>
      </c>
      <c r="AU80" s="8">
        <v>32</v>
      </c>
      <c r="AW80" s="204">
        <v>31.5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31.5</v>
      </c>
      <c r="BD80" s="204">
        <v>31.5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31.5</v>
      </c>
      <c r="BL80" s="8">
        <f t="shared" si="53"/>
        <v>32</v>
      </c>
      <c r="BM80" s="8">
        <f t="shared" si="54"/>
        <v>32</v>
      </c>
      <c r="BN80" s="8">
        <f t="shared" si="55"/>
        <v>31.5</v>
      </c>
      <c r="BO80" s="8">
        <f t="shared" si="56"/>
        <v>31.5</v>
      </c>
      <c r="BP80" s="139">
        <f t="shared" si="57"/>
        <v>0.5</v>
      </c>
      <c r="BQ80" s="139">
        <f t="shared" si="58"/>
        <v>0.5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1000</v>
      </c>
      <c r="G81" s="16">
        <f>'[3]21'!G83</f>
        <v>0</v>
      </c>
      <c r="H81" s="17">
        <f t="shared" si="59"/>
        <v>1320</v>
      </c>
      <c r="I81" s="15">
        <f>'[3]21'!J83</f>
        <v>315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32</v>
      </c>
      <c r="AU81" s="8">
        <v>32</v>
      </c>
      <c r="AW81" s="204">
        <v>31.5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31.5</v>
      </c>
      <c r="BD81" s="204">
        <v>31.5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31.5</v>
      </c>
      <c r="BL81" s="8">
        <f t="shared" si="53"/>
        <v>32</v>
      </c>
      <c r="BM81" s="8">
        <f t="shared" si="54"/>
        <v>32</v>
      </c>
      <c r="BN81" s="8">
        <f t="shared" si="55"/>
        <v>31.5</v>
      </c>
      <c r="BO81" s="8">
        <f t="shared" si="56"/>
        <v>31.5</v>
      </c>
      <c r="BP81" s="139">
        <f t="shared" si="57"/>
        <v>0.5</v>
      </c>
      <c r="BQ81" s="139">
        <f t="shared" si="58"/>
        <v>0.5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1000</v>
      </c>
      <c r="G82" s="16">
        <f>'[3]21'!G84</f>
        <v>0</v>
      </c>
      <c r="H82" s="17">
        <f t="shared" si="59"/>
        <v>1320</v>
      </c>
      <c r="I82" s="15">
        <f>'[3]21'!J84</f>
        <v>315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32</v>
      </c>
      <c r="AU82" s="8">
        <v>32</v>
      </c>
      <c r="AW82" s="204">
        <v>31.5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31.5</v>
      </c>
      <c r="BD82" s="204">
        <v>31.5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31.5</v>
      </c>
      <c r="BL82" s="8">
        <f t="shared" si="53"/>
        <v>32</v>
      </c>
      <c r="BM82" s="8">
        <f t="shared" si="54"/>
        <v>32</v>
      </c>
      <c r="BN82" s="8">
        <f t="shared" si="55"/>
        <v>31.5</v>
      </c>
      <c r="BO82" s="8">
        <f t="shared" si="56"/>
        <v>31.5</v>
      </c>
      <c r="BP82" s="139">
        <f t="shared" si="57"/>
        <v>0.5</v>
      </c>
      <c r="BQ82" s="139">
        <f t="shared" si="58"/>
        <v>0.5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1000</v>
      </c>
      <c r="G83" s="16">
        <f>'[3]21'!G85</f>
        <v>0</v>
      </c>
      <c r="H83" s="17">
        <f t="shared" si="59"/>
        <v>1320</v>
      </c>
      <c r="I83" s="15">
        <f>'[3]21'!J85</f>
        <v>315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252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</v>
      </c>
      <c r="AT83" s="8">
        <v>31.5</v>
      </c>
      <c r="AU83" s="8">
        <v>31.5</v>
      </c>
      <c r="AW83" s="204">
        <v>31.5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31.5</v>
      </c>
      <c r="BD83" s="204">
        <v>31.5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31.5</v>
      </c>
      <c r="BL83" s="8">
        <f t="shared" si="53"/>
        <v>31.5</v>
      </c>
      <c r="BM83" s="8">
        <f t="shared" si="54"/>
        <v>31.5</v>
      </c>
      <c r="BN83" s="8">
        <f t="shared" si="55"/>
        <v>31.5</v>
      </c>
      <c r="BO83" s="8">
        <f t="shared" si="56"/>
        <v>31.5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1000</v>
      </c>
      <c r="G84" s="16">
        <f>'[3]21'!G86</f>
        <v>0</v>
      </c>
      <c r="H84" s="17">
        <f t="shared" si="59"/>
        <v>1320</v>
      </c>
      <c r="I84" s="15">
        <f>'[3]21'!J86</f>
        <v>315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252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</v>
      </c>
      <c r="AT84" s="8">
        <v>31.5</v>
      </c>
      <c r="AU84" s="8">
        <v>31.5</v>
      </c>
      <c r="AW84" s="204">
        <v>31.5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31.5</v>
      </c>
      <c r="BD84" s="204">
        <v>31.5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31.5</v>
      </c>
      <c r="BL84" s="8">
        <f t="shared" si="53"/>
        <v>31.5</v>
      </c>
      <c r="BM84" s="8">
        <f t="shared" si="54"/>
        <v>31.5</v>
      </c>
      <c r="BN84" s="8">
        <f t="shared" si="55"/>
        <v>31.5</v>
      </c>
      <c r="BO84" s="8">
        <f t="shared" si="56"/>
        <v>31.5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1000</v>
      </c>
      <c r="G85" s="16">
        <f>'[3]21'!G87</f>
        <v>0</v>
      </c>
      <c r="H85" s="17">
        <f t="shared" si="59"/>
        <v>1320</v>
      </c>
      <c r="I85" s="15">
        <f>'[3]21'!J87</f>
        <v>314.04599999999999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314.04599999999999</v>
      </c>
      <c r="P85" s="18">
        <f>frq!C85</f>
        <v>1</v>
      </c>
      <c r="Q85" s="15">
        <f t="shared" si="33"/>
        <v>314.04599999999999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314.04599999999999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282.04599999999999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282.04599999999999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1000</v>
      </c>
      <c r="G86" s="16">
        <f>'[3]21'!G88</f>
        <v>0</v>
      </c>
      <c r="H86" s="17">
        <f t="shared" si="59"/>
        <v>1320</v>
      </c>
      <c r="I86" s="15">
        <f>'[3]21'!J88</f>
        <v>314.04599999999999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314.04599999999999</v>
      </c>
      <c r="P86" s="18">
        <f>frq!C86</f>
        <v>1</v>
      </c>
      <c r="Q86" s="15">
        <f t="shared" si="33"/>
        <v>314.04599999999999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314.04599999999999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282.04599999999999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282.04599999999999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1000</v>
      </c>
      <c r="G87" s="16">
        <f>'[3]21'!G89</f>
        <v>0</v>
      </c>
      <c r="H87" s="17">
        <f t="shared" si="59"/>
        <v>1320</v>
      </c>
      <c r="I87" s="15">
        <f>'[3]21'!J89</f>
        <v>282.04599999999999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282.04599999999999</v>
      </c>
      <c r="P87" s="18">
        <f>frq!C87</f>
        <v>1</v>
      </c>
      <c r="Q87" s="15">
        <f t="shared" si="33"/>
        <v>282.04599999999999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282.04599999999999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282.04599999999999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282.04599999999999</v>
      </c>
      <c r="AT87" s="8">
        <v>0</v>
      </c>
      <c r="AU87" s="8">
        <v>32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32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32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1000</v>
      </c>
      <c r="G88" s="16">
        <f>'[3]21'!G90</f>
        <v>0</v>
      </c>
      <c r="H88" s="17">
        <f t="shared" si="59"/>
        <v>1320</v>
      </c>
      <c r="I88" s="15">
        <f>'[3]21'!J90</f>
        <v>282.04599999999999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282.04599999999999</v>
      </c>
      <c r="P88" s="18">
        <f>frq!C88</f>
        <v>1</v>
      </c>
      <c r="Q88" s="15">
        <f t="shared" si="33"/>
        <v>282.04599999999999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282.04599999999999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282.04599999999999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282.04599999999999</v>
      </c>
      <c r="AT88" s="8">
        <v>0</v>
      </c>
      <c r="AU88" s="8">
        <v>32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32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32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1000</v>
      </c>
      <c r="G89" s="16">
        <f>'[3]21'!G91</f>
        <v>0</v>
      </c>
      <c r="H89" s="17">
        <f t="shared" si="59"/>
        <v>1320</v>
      </c>
      <c r="I89" s="15">
        <f>'[3]21'!J91</f>
        <v>282.04599999999999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282.04599999999999</v>
      </c>
      <c r="P89" s="18">
        <f>frq!C89</f>
        <v>1</v>
      </c>
      <c r="Q89" s="15">
        <f t="shared" si="33"/>
        <v>282.04599999999999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282.04599999999999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282.04599999999999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282.04599999999999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1000</v>
      </c>
      <c r="G90" s="16">
        <f>'[3]21'!G92</f>
        <v>0</v>
      </c>
      <c r="H90" s="17">
        <f t="shared" si="59"/>
        <v>1320</v>
      </c>
      <c r="I90" s="15">
        <f>'[3]21'!J92</f>
        <v>282.04599999999999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282.04599999999999</v>
      </c>
      <c r="P90" s="18">
        <f>frq!C90</f>
        <v>1</v>
      </c>
      <c r="Q90" s="15">
        <f t="shared" si="33"/>
        <v>282.04599999999999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282.04599999999999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282.04599999999999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282.04599999999999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1000</v>
      </c>
      <c r="G91" s="16">
        <f>'[3]21'!G93</f>
        <v>0</v>
      </c>
      <c r="H91" s="17">
        <f t="shared" si="59"/>
        <v>1320</v>
      </c>
      <c r="I91" s="15">
        <f>'[3]21'!J93</f>
        <v>282.04599999999999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282.04599999999999</v>
      </c>
      <c r="P91" s="18">
        <f>frq!C91</f>
        <v>1</v>
      </c>
      <c r="Q91" s="15">
        <f t="shared" si="33"/>
        <v>282.04599999999999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282.04599999999999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282.04599999999999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282.04599999999999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1000</v>
      </c>
      <c r="G92" s="16">
        <f>'[3]21'!G94</f>
        <v>0</v>
      </c>
      <c r="H92" s="17">
        <f t="shared" si="59"/>
        <v>1320</v>
      </c>
      <c r="I92" s="15">
        <f>'[3]21'!J94</f>
        <v>282.04599999999999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282.04599999999999</v>
      </c>
      <c r="P92" s="18">
        <f>frq!C92</f>
        <v>1</v>
      </c>
      <c r="Q92" s="15">
        <f t="shared" si="33"/>
        <v>282.04599999999999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282.04599999999999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282.04599999999999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282.04599999999999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1000</v>
      </c>
      <c r="G93" s="16">
        <f>'[3]21'!G95</f>
        <v>0</v>
      </c>
      <c r="H93" s="17">
        <f t="shared" si="59"/>
        <v>1320</v>
      </c>
      <c r="I93" s="15">
        <f>'[3]21'!J95</f>
        <v>282.04599999999999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282.04599999999999</v>
      </c>
      <c r="P93" s="18">
        <f>frq!C93</f>
        <v>1</v>
      </c>
      <c r="Q93" s="15">
        <f t="shared" si="33"/>
        <v>282.04599999999999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282.04599999999999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282.04599999999999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282.04599999999999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1000</v>
      </c>
      <c r="G94" s="16">
        <f>'[3]21'!G96</f>
        <v>0</v>
      </c>
      <c r="H94" s="17">
        <f t="shared" si="59"/>
        <v>1320</v>
      </c>
      <c r="I94" s="15">
        <f>'[3]21'!J96</f>
        <v>282.04599999999999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282.04599999999999</v>
      </c>
      <c r="P94" s="18">
        <f>frq!C94</f>
        <v>1</v>
      </c>
      <c r="Q94" s="15">
        <f t="shared" si="33"/>
        <v>282.04599999999999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282.04599999999999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282.04599999999999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282.04599999999999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1000</v>
      </c>
      <c r="G95" s="16">
        <f>'[3]21'!G97</f>
        <v>0</v>
      </c>
      <c r="H95" s="17">
        <f t="shared" si="59"/>
        <v>1320</v>
      </c>
      <c r="I95" s="15">
        <f>'[3]21'!J97</f>
        <v>282.04599999999999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282.04599999999999</v>
      </c>
      <c r="P95" s="18">
        <f>frq!C95</f>
        <v>1</v>
      </c>
      <c r="Q95" s="15">
        <f t="shared" si="33"/>
        <v>282.04599999999999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282.04599999999999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282.04599999999999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282.04599999999999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1000</v>
      </c>
      <c r="G96" s="16">
        <f>'[3]21'!G98</f>
        <v>0</v>
      </c>
      <c r="H96" s="17">
        <f t="shared" si="59"/>
        <v>1320</v>
      </c>
      <c r="I96" s="15">
        <f>'[3]21'!J98</f>
        <v>282.04599999999999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282.04599999999999</v>
      </c>
      <c r="P96" s="18">
        <f>frq!C96</f>
        <v>1</v>
      </c>
      <c r="Q96" s="15">
        <f t="shared" si="33"/>
        <v>282.04599999999999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282.04599999999999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282.04599999999999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282.04599999999999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1000</v>
      </c>
      <c r="G97" s="16">
        <f>'[3]21'!G99</f>
        <v>0</v>
      </c>
      <c r="H97" s="17">
        <f t="shared" si="59"/>
        <v>1320</v>
      </c>
      <c r="I97" s="15">
        <f>'[3]21'!J99</f>
        <v>282.04599999999999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282.04599999999999</v>
      </c>
      <c r="P97" s="18">
        <f>frq!C97</f>
        <v>1</v>
      </c>
      <c r="Q97" s="15">
        <f t="shared" si="33"/>
        <v>282.04599999999999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282.04599999999999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282.04599999999999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282.04599999999999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1000</v>
      </c>
      <c r="G98" s="16">
        <f>'[3]21'!G100</f>
        <v>0</v>
      </c>
      <c r="H98" s="17">
        <f t="shared" si="59"/>
        <v>1320</v>
      </c>
      <c r="I98" s="15">
        <f>'[3]21'!J100</f>
        <v>282.04599999999999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282.04599999999999</v>
      </c>
      <c r="P98" s="18">
        <f>frq!C98</f>
        <v>1</v>
      </c>
      <c r="Q98" s="15">
        <f t="shared" si="33"/>
        <v>282.04599999999999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282.04599999999999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282.04599999999999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282.04599999999999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6.7045157499999934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6.7045157499999934</v>
      </c>
      <c r="P99" s="15">
        <f t="shared" si="62"/>
        <v>2.4E-2</v>
      </c>
      <c r="Q99" s="15">
        <f t="shared" si="62"/>
        <v>6.7045157499999934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6.7045157499999934</v>
      </c>
      <c r="X99" s="15">
        <f t="shared" si="62"/>
        <v>0.45867500000000022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0.45867500000000022</v>
      </c>
      <c r="AE99" s="15">
        <f t="shared" si="62"/>
        <v>0.47467500000000024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0.47467500000000024</v>
      </c>
      <c r="AL99" s="15">
        <f t="shared" si="62"/>
        <v>5.771165749999998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5.771165749999998</v>
      </c>
      <c r="AS99" s="15">
        <f t="shared" si="62"/>
        <v>0</v>
      </c>
      <c r="AT99" s="15">
        <f t="shared" si="62"/>
        <v>0.46223500000000017</v>
      </c>
      <c r="AU99" s="15">
        <f t="shared" si="62"/>
        <v>0.47965000000000013</v>
      </c>
      <c r="AV99" s="15">
        <f t="shared" si="62"/>
        <v>0</v>
      </c>
      <c r="AW99" s="15">
        <f t="shared" si="62"/>
        <v>0.45867500000000022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0.45867500000000022</v>
      </c>
      <c r="BD99" s="15">
        <f t="shared" si="62"/>
        <v>0.47467500000000024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0.47467500000000024</v>
      </c>
      <c r="BK99" s="15"/>
      <c r="BL99" s="15">
        <f t="shared" si="63"/>
        <v>0.46223500000000017</v>
      </c>
      <c r="BM99" s="15">
        <f t="shared" si="63"/>
        <v>0.47965000000000013</v>
      </c>
      <c r="BN99" s="15">
        <f t="shared" si="63"/>
        <v>0.45867500000000022</v>
      </c>
      <c r="BO99" s="15">
        <f t="shared" si="63"/>
        <v>0.47467500000000024</v>
      </c>
      <c r="BP99" s="15">
        <f t="shared" si="63"/>
        <v>3.5599999999999998E-3</v>
      </c>
      <c r="BQ99" s="15">
        <f t="shared" si="63"/>
        <v>4.9749999999999959E-3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35.11</v>
      </c>
      <c r="O3" s="113">
        <f t="shared" ref="O3:O66" si="1">G3-N3</f>
        <v>0.49000000000000199</v>
      </c>
      <c r="P3">
        <v>14.225804614070066</v>
      </c>
      <c r="Q3">
        <v>8.11164910281971</v>
      </c>
      <c r="R3">
        <v>0</v>
      </c>
      <c r="S3">
        <v>2.1090287667331244</v>
      </c>
      <c r="T3">
        <v>11.153517516377102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3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5">
        <f t="shared" si="2"/>
        <v>36.6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3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5">
        <f t="shared" si="2"/>
        <v>36.6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3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5">
        <f t="shared" si="2"/>
        <v>36.6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3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5">
        <f t="shared" si="2"/>
        <v>36.6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3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5">
        <f t="shared" si="2"/>
        <v>36.6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3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5">
        <f t="shared" si="2"/>
        <v>36.6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3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5">
        <f t="shared" si="2"/>
        <v>36.6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3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5">
        <f t="shared" si="2"/>
        <v>36.6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3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5">
        <f t="shared" si="2"/>
        <v>36.6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3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5">
        <f t="shared" si="2"/>
        <v>36.6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3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5">
        <f t="shared" si="2"/>
        <v>36.6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35.71</v>
      </c>
      <c r="E25">
        <f>GT!N25</f>
        <v>0</v>
      </c>
      <c r="F25">
        <f t="shared" si="4"/>
        <v>80</v>
      </c>
      <c r="G25">
        <f t="shared" si="5"/>
        <v>35.71</v>
      </c>
      <c r="H25" s="113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3">
        <f t="shared" si="1"/>
        <v>-0.39999999999999858</v>
      </c>
      <c r="P25">
        <v>14.715170312932708</v>
      </c>
      <c r="Q25">
        <v>8.059720299086127</v>
      </c>
      <c r="R25">
        <v>0</v>
      </c>
      <c r="S25">
        <v>2.0569592910551093</v>
      </c>
      <c r="T25">
        <v>10.87815009692606</v>
      </c>
      <c r="U25" s="115">
        <f t="shared" si="2"/>
        <v>35.710000000000008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35.71</v>
      </c>
      <c r="E26">
        <f>GT!N26</f>
        <v>0</v>
      </c>
      <c r="F26">
        <f t="shared" si="4"/>
        <v>80</v>
      </c>
      <c r="G26">
        <f t="shared" si="5"/>
        <v>35.71</v>
      </c>
      <c r="H26" s="113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3">
        <f t="shared" si="1"/>
        <v>-0.39999999999999858</v>
      </c>
      <c r="P26">
        <v>14.715170312932708</v>
      </c>
      <c r="Q26">
        <v>8.059720299086127</v>
      </c>
      <c r="R26">
        <v>0</v>
      </c>
      <c r="S26">
        <v>2.0569592910551093</v>
      </c>
      <c r="T26">
        <v>10.87815009692606</v>
      </c>
      <c r="U26" s="115">
        <f t="shared" si="2"/>
        <v>35.710000000000008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15.49</v>
      </c>
      <c r="J31">
        <f>BYPL_EOD!AA31+BYPL_EOD!AB31</f>
        <v>8.48</v>
      </c>
      <c r="K31">
        <f>MES_EOD!AA31+MES_EOD!AB31</f>
        <v>0</v>
      </c>
      <c r="L31">
        <f>NDMC_EOD!AA31+NDMC_EOD!AB31</f>
        <v>2.08</v>
      </c>
      <c r="M31">
        <f>TPDDL_EOD!AA31+TPDDL_EOD!AB31</f>
        <v>11.06</v>
      </c>
      <c r="N31">
        <f t="shared" si="0"/>
        <v>37.11</v>
      </c>
      <c r="O31" s="113">
        <f t="shared" si="1"/>
        <v>0.49000000000000199</v>
      </c>
      <c r="P31">
        <v>15.694529776340611</v>
      </c>
      <c r="Q31">
        <v>8.5919698194556737</v>
      </c>
      <c r="R31">
        <v>0</v>
      </c>
      <c r="S31">
        <v>2.1074642953381839</v>
      </c>
      <c r="T31">
        <v>11.206036108865536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15.49</v>
      </c>
      <c r="J32">
        <f>BYPL_EOD!AA32+BYPL_EOD!AB32</f>
        <v>8.48</v>
      </c>
      <c r="K32">
        <f>MES_EOD!AA32+MES_EOD!AB32</f>
        <v>0</v>
      </c>
      <c r="L32">
        <f>NDMC_EOD!AA32+NDMC_EOD!AB32</f>
        <v>2.08</v>
      </c>
      <c r="M32">
        <f>TPDDL_EOD!AA32+TPDDL_EOD!AB32</f>
        <v>11.06</v>
      </c>
      <c r="N32">
        <f t="shared" si="0"/>
        <v>37.11</v>
      </c>
      <c r="O32" s="113">
        <f t="shared" si="1"/>
        <v>0.49000000000000199</v>
      </c>
      <c r="P32">
        <v>15.694529776340611</v>
      </c>
      <c r="Q32">
        <v>8.5919698194556737</v>
      </c>
      <c r="R32">
        <v>0</v>
      </c>
      <c r="S32">
        <v>2.1074642953381839</v>
      </c>
      <c r="T32">
        <v>11.206036108865536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15.49</v>
      </c>
      <c r="J33">
        <f>BYPL_EOD!AA33+BYPL_EOD!AB33</f>
        <v>8.48</v>
      </c>
      <c r="K33">
        <f>MES_EOD!AA33+MES_EOD!AB33</f>
        <v>0</v>
      </c>
      <c r="L33">
        <f>NDMC_EOD!AA33+NDMC_EOD!AB33</f>
        <v>2.08</v>
      </c>
      <c r="M33">
        <f>TPDDL_EOD!AA33+TPDDL_EOD!AB33</f>
        <v>11.06</v>
      </c>
      <c r="N33">
        <f t="shared" si="0"/>
        <v>37.11</v>
      </c>
      <c r="O33" s="113">
        <f t="shared" si="1"/>
        <v>0.49000000000000199</v>
      </c>
      <c r="P33">
        <v>15.694529776340611</v>
      </c>
      <c r="Q33">
        <v>8.5919698194556737</v>
      </c>
      <c r="R33">
        <v>0</v>
      </c>
      <c r="S33">
        <v>2.1074642953381839</v>
      </c>
      <c r="T33">
        <v>11.206036108865536</v>
      </c>
      <c r="U33" s="115">
        <f t="shared" si="2"/>
        <v>37.600000000000009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3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35.11</v>
      </c>
      <c r="O43" s="113">
        <f t="shared" si="1"/>
        <v>0.18999999999999773</v>
      </c>
      <c r="P43">
        <v>14.1059242381088</v>
      </c>
      <c r="Q43">
        <v>8.0432925092566219</v>
      </c>
      <c r="R43">
        <v>0</v>
      </c>
      <c r="S43">
        <v>2.0912560524067216</v>
      </c>
      <c r="T43">
        <v>11.059527200227855</v>
      </c>
      <c r="U43" s="115">
        <f t="shared" si="2"/>
        <v>35.299999999999997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3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35.11</v>
      </c>
      <c r="O44" s="113">
        <f t="shared" si="1"/>
        <v>0.18999999999999773</v>
      </c>
      <c r="P44">
        <v>14.1059242381088</v>
      </c>
      <c r="Q44">
        <v>8.0432925092566219</v>
      </c>
      <c r="R44">
        <v>0</v>
      </c>
      <c r="S44">
        <v>2.0912560524067216</v>
      </c>
      <c r="T44">
        <v>11.059527200227855</v>
      </c>
      <c r="U44" s="115">
        <f t="shared" si="2"/>
        <v>35.299999999999997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13.23</v>
      </c>
      <c r="J45">
        <f>BYPL_EOD!AA45+BYPL_EOD!AB45</f>
        <v>7.56</v>
      </c>
      <c r="K45">
        <f>MES_EOD!AA45+MES_EOD!AB45</f>
        <v>0</v>
      </c>
      <c r="L45">
        <f>NDMC_EOD!AA45+NDMC_EOD!AB45</f>
        <v>1.97</v>
      </c>
      <c r="M45">
        <f>TPDDL_EOD!AA45+TPDDL_EOD!AB45</f>
        <v>10.4</v>
      </c>
      <c r="N45">
        <f t="shared" si="0"/>
        <v>33.159999999999997</v>
      </c>
      <c r="O45" s="113">
        <f t="shared" si="1"/>
        <v>0.14000000000000057</v>
      </c>
      <c r="P45">
        <v>13.285856453558505</v>
      </c>
      <c r="Q45">
        <v>7.5919179734620021</v>
      </c>
      <c r="R45">
        <v>0</v>
      </c>
      <c r="S45">
        <v>1.9783172496984318</v>
      </c>
      <c r="T45">
        <v>10.443908323281063</v>
      </c>
      <c r="U45" s="115">
        <f t="shared" si="2"/>
        <v>33.300000000000004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13.23</v>
      </c>
      <c r="J46">
        <f>BYPL_EOD!AA46+BYPL_EOD!AB46</f>
        <v>7.56</v>
      </c>
      <c r="K46">
        <f>MES_EOD!AA46+MES_EOD!AB46</f>
        <v>0</v>
      </c>
      <c r="L46">
        <f>NDMC_EOD!AA46+NDMC_EOD!AB46</f>
        <v>1.97</v>
      </c>
      <c r="M46">
        <f>TPDDL_EOD!AA46+TPDDL_EOD!AB46</f>
        <v>10.4</v>
      </c>
      <c r="N46">
        <f t="shared" si="0"/>
        <v>33.159999999999997</v>
      </c>
      <c r="O46" s="113">
        <f t="shared" si="1"/>
        <v>0.14000000000000057</v>
      </c>
      <c r="P46">
        <v>13.285856453558505</v>
      </c>
      <c r="Q46">
        <v>7.5919179734620021</v>
      </c>
      <c r="R46">
        <v>0</v>
      </c>
      <c r="S46">
        <v>1.9783172496984318</v>
      </c>
      <c r="T46">
        <v>10.443908323281063</v>
      </c>
      <c r="U46" s="115">
        <f t="shared" si="2"/>
        <v>33.300000000000004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0.14000000000000057</v>
      </c>
      <c r="P47">
        <v>13.285856453558505</v>
      </c>
      <c r="Q47">
        <v>7.5919179734620021</v>
      </c>
      <c r="R47">
        <v>0</v>
      </c>
      <c r="S47">
        <v>1.9783172496984318</v>
      </c>
      <c r="T47">
        <v>10.443908323281063</v>
      </c>
      <c r="U47" s="115">
        <f t="shared" si="2"/>
        <v>33.300000000000004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0.14000000000000057</v>
      </c>
      <c r="P48">
        <v>13.285856453558505</v>
      </c>
      <c r="Q48">
        <v>7.5919179734620021</v>
      </c>
      <c r="R48">
        <v>0</v>
      </c>
      <c r="S48">
        <v>1.9783172496984318</v>
      </c>
      <c r="T48">
        <v>10.443908323281063</v>
      </c>
      <c r="U48" s="115">
        <f t="shared" si="2"/>
        <v>33.300000000000004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0.14000000000000057</v>
      </c>
      <c r="P49">
        <v>13.285856453558505</v>
      </c>
      <c r="Q49">
        <v>7.5919179734620021</v>
      </c>
      <c r="R49">
        <v>0</v>
      </c>
      <c r="S49">
        <v>1.9783172496984318</v>
      </c>
      <c r="T49">
        <v>10.443908323281063</v>
      </c>
      <c r="U49" s="115">
        <f t="shared" si="2"/>
        <v>33.300000000000004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0.14000000000000057</v>
      </c>
      <c r="P50">
        <v>13.285856453558505</v>
      </c>
      <c r="Q50">
        <v>7.5919179734620021</v>
      </c>
      <c r="R50">
        <v>0</v>
      </c>
      <c r="S50">
        <v>1.9783172496984318</v>
      </c>
      <c r="T50">
        <v>10.443908323281063</v>
      </c>
      <c r="U50" s="115">
        <f t="shared" si="2"/>
        <v>33.300000000000004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13.23</v>
      </c>
      <c r="J51">
        <f>BYPL_EOD!AA51+BYPL_EOD!AB51</f>
        <v>7.56</v>
      </c>
      <c r="K51">
        <f>MES_EOD!AA51+MES_EOD!AB51</f>
        <v>0</v>
      </c>
      <c r="L51">
        <f>NDMC_EOD!AA51+NDMC_EOD!AB51</f>
        <v>1.97</v>
      </c>
      <c r="M51">
        <f>TPDDL_EOD!AA51+TPDDL_EOD!AB51</f>
        <v>10.4</v>
      </c>
      <c r="N51">
        <f t="shared" si="0"/>
        <v>33.159999999999997</v>
      </c>
      <c r="O51" s="113">
        <f t="shared" si="1"/>
        <v>0.14000000000000057</v>
      </c>
      <c r="P51">
        <v>13.285856453558505</v>
      </c>
      <c r="Q51">
        <v>7.5919179734620021</v>
      </c>
      <c r="R51">
        <v>0</v>
      </c>
      <c r="S51">
        <v>1.9783172496984318</v>
      </c>
      <c r="T51">
        <v>10.443908323281063</v>
      </c>
      <c r="U51" s="115">
        <f t="shared" si="2"/>
        <v>33.300000000000004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13.23</v>
      </c>
      <c r="J52">
        <f>BYPL_EOD!AA52+BYPL_EOD!AB52</f>
        <v>7.56</v>
      </c>
      <c r="K52">
        <f>MES_EOD!AA52+MES_EOD!AB52</f>
        <v>0</v>
      </c>
      <c r="L52">
        <f>NDMC_EOD!AA52+NDMC_EOD!AB52</f>
        <v>1.97</v>
      </c>
      <c r="M52">
        <f>TPDDL_EOD!AA52+TPDDL_EOD!AB52</f>
        <v>10.4</v>
      </c>
      <c r="N52">
        <f t="shared" si="0"/>
        <v>33.159999999999997</v>
      </c>
      <c r="O52" s="113">
        <f t="shared" si="1"/>
        <v>0.14000000000000057</v>
      </c>
      <c r="P52">
        <v>13.285856453558505</v>
      </c>
      <c r="Q52">
        <v>7.5919179734620021</v>
      </c>
      <c r="R52">
        <v>0</v>
      </c>
      <c r="S52">
        <v>1.9783172496984318</v>
      </c>
      <c r="T52">
        <v>10.443908323281063</v>
      </c>
      <c r="U52" s="115">
        <f t="shared" si="2"/>
        <v>33.300000000000004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13.23</v>
      </c>
      <c r="J53">
        <f>BYPL_EOD!AA53+BYPL_EOD!AB53</f>
        <v>7.56</v>
      </c>
      <c r="K53">
        <f>MES_EOD!AA53+MES_EOD!AB53</f>
        <v>0</v>
      </c>
      <c r="L53">
        <f>NDMC_EOD!AA53+NDMC_EOD!AB53</f>
        <v>1.97</v>
      </c>
      <c r="M53">
        <f>TPDDL_EOD!AA53+TPDDL_EOD!AB53</f>
        <v>10.4</v>
      </c>
      <c r="N53">
        <f t="shared" si="0"/>
        <v>33.159999999999997</v>
      </c>
      <c r="O53" s="113">
        <f t="shared" si="1"/>
        <v>0.14000000000000057</v>
      </c>
      <c r="P53">
        <v>13.285856453558505</v>
      </c>
      <c r="Q53">
        <v>7.5919179734620021</v>
      </c>
      <c r="R53">
        <v>0</v>
      </c>
      <c r="S53">
        <v>1.9783172496984318</v>
      </c>
      <c r="T53">
        <v>10.443908323281063</v>
      </c>
      <c r="U53" s="115">
        <f t="shared" si="2"/>
        <v>33.300000000000004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13.23</v>
      </c>
      <c r="J54">
        <f>BYPL_EOD!AA54+BYPL_EOD!AB54</f>
        <v>7.56</v>
      </c>
      <c r="K54">
        <f>MES_EOD!AA54+MES_EOD!AB54</f>
        <v>0</v>
      </c>
      <c r="L54">
        <f>NDMC_EOD!AA54+NDMC_EOD!AB54</f>
        <v>1.97</v>
      </c>
      <c r="M54">
        <f>TPDDL_EOD!AA54+TPDDL_EOD!AB54</f>
        <v>10.4</v>
      </c>
      <c r="N54">
        <f t="shared" si="0"/>
        <v>33.159999999999997</v>
      </c>
      <c r="O54" s="113">
        <f t="shared" si="1"/>
        <v>0.14000000000000057</v>
      </c>
      <c r="P54">
        <v>13.285856453558505</v>
      </c>
      <c r="Q54">
        <v>7.5919179734620021</v>
      </c>
      <c r="R54">
        <v>0</v>
      </c>
      <c r="S54">
        <v>1.9783172496984318</v>
      </c>
      <c r="T54">
        <v>10.443908323281063</v>
      </c>
      <c r="U54" s="115">
        <f t="shared" si="2"/>
        <v>33.300000000000004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13.23</v>
      </c>
      <c r="J55">
        <f>BYPL_EOD!AA55+BYPL_EOD!AB55</f>
        <v>7.56</v>
      </c>
      <c r="K55">
        <f>MES_EOD!AA55+MES_EOD!AB55</f>
        <v>0</v>
      </c>
      <c r="L55">
        <f>NDMC_EOD!AA55+NDMC_EOD!AB55</f>
        <v>1.97</v>
      </c>
      <c r="M55">
        <f>TPDDL_EOD!AA55+TPDDL_EOD!AB55</f>
        <v>10.4</v>
      </c>
      <c r="N55">
        <f t="shared" si="0"/>
        <v>33.159999999999997</v>
      </c>
      <c r="O55" s="113">
        <f t="shared" si="1"/>
        <v>0.14000000000000057</v>
      </c>
      <c r="P55">
        <v>13.285856453558505</v>
      </c>
      <c r="Q55">
        <v>7.5919179734620021</v>
      </c>
      <c r="R55">
        <v>0</v>
      </c>
      <c r="S55">
        <v>1.9783172496984318</v>
      </c>
      <c r="T55">
        <v>10.443908323281063</v>
      </c>
      <c r="U55" s="115">
        <f t="shared" si="2"/>
        <v>33.300000000000004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13.23</v>
      </c>
      <c r="J56">
        <f>BYPL_EOD!AA56+BYPL_EOD!AB56</f>
        <v>7.56</v>
      </c>
      <c r="K56">
        <f>MES_EOD!AA56+MES_EOD!AB56</f>
        <v>0</v>
      </c>
      <c r="L56">
        <f>NDMC_EOD!AA56+NDMC_EOD!AB56</f>
        <v>1.97</v>
      </c>
      <c r="M56">
        <f>TPDDL_EOD!AA56+TPDDL_EOD!AB56</f>
        <v>10.4</v>
      </c>
      <c r="N56">
        <f t="shared" si="0"/>
        <v>33.159999999999997</v>
      </c>
      <c r="O56" s="113">
        <f t="shared" si="1"/>
        <v>0.14000000000000057</v>
      </c>
      <c r="P56">
        <v>13.285856453558505</v>
      </c>
      <c r="Q56">
        <v>7.5919179734620021</v>
      </c>
      <c r="R56">
        <v>0</v>
      </c>
      <c r="S56">
        <v>1.9783172496984318</v>
      </c>
      <c r="T56">
        <v>10.443908323281063</v>
      </c>
      <c r="U56" s="115">
        <f t="shared" si="2"/>
        <v>33.300000000000004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13.23</v>
      </c>
      <c r="J57">
        <f>BYPL_EOD!AA57+BYPL_EOD!AB57</f>
        <v>7.56</v>
      </c>
      <c r="K57">
        <f>MES_EOD!AA57+MES_EOD!AB57</f>
        <v>0</v>
      </c>
      <c r="L57">
        <f>NDMC_EOD!AA57+NDMC_EOD!AB57</f>
        <v>1.97</v>
      </c>
      <c r="M57">
        <f>TPDDL_EOD!AA57+TPDDL_EOD!AB57</f>
        <v>10.4</v>
      </c>
      <c r="N57">
        <f t="shared" si="0"/>
        <v>33.159999999999997</v>
      </c>
      <c r="O57" s="113">
        <f t="shared" si="1"/>
        <v>0.14000000000000057</v>
      </c>
      <c r="P57">
        <v>13.285856453558505</v>
      </c>
      <c r="Q57">
        <v>7.5919179734620021</v>
      </c>
      <c r="R57">
        <v>0</v>
      </c>
      <c r="S57">
        <v>1.9783172496984318</v>
      </c>
      <c r="T57">
        <v>10.443908323281063</v>
      </c>
      <c r="U57" s="115">
        <f t="shared" si="2"/>
        <v>33.300000000000004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13.23</v>
      </c>
      <c r="J58">
        <f>BYPL_EOD!AA58+BYPL_EOD!AB58</f>
        <v>7.56</v>
      </c>
      <c r="K58">
        <f>MES_EOD!AA58+MES_EOD!AB58</f>
        <v>0</v>
      </c>
      <c r="L58">
        <f>NDMC_EOD!AA58+NDMC_EOD!AB58</f>
        <v>1.97</v>
      </c>
      <c r="M58">
        <f>TPDDL_EOD!AA58+TPDDL_EOD!AB58</f>
        <v>10.4</v>
      </c>
      <c r="N58">
        <f t="shared" si="0"/>
        <v>33.159999999999997</v>
      </c>
      <c r="O58" s="113">
        <f t="shared" si="1"/>
        <v>0.14000000000000057</v>
      </c>
      <c r="P58">
        <v>13.285856453558505</v>
      </c>
      <c r="Q58">
        <v>7.5919179734620021</v>
      </c>
      <c r="R58">
        <v>0</v>
      </c>
      <c r="S58">
        <v>1.9783172496984318</v>
      </c>
      <c r="T58">
        <v>10.443908323281063</v>
      </c>
      <c r="U58" s="115">
        <f t="shared" si="2"/>
        <v>33.300000000000004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13.23</v>
      </c>
      <c r="J59">
        <f>BYPL_EOD!AA59+BYPL_EOD!AB59</f>
        <v>7.56</v>
      </c>
      <c r="K59">
        <f>MES_EOD!AA59+MES_EOD!AB59</f>
        <v>0</v>
      </c>
      <c r="L59">
        <f>NDMC_EOD!AA59+NDMC_EOD!AB59</f>
        <v>1.97</v>
      </c>
      <c r="M59">
        <f>TPDDL_EOD!AA59+TPDDL_EOD!AB59</f>
        <v>10.4</v>
      </c>
      <c r="N59">
        <f t="shared" si="0"/>
        <v>33.159999999999997</v>
      </c>
      <c r="O59" s="113">
        <f t="shared" si="1"/>
        <v>0.14000000000000057</v>
      </c>
      <c r="P59">
        <v>13.285856453558505</v>
      </c>
      <c r="Q59">
        <v>7.5919179734620021</v>
      </c>
      <c r="R59">
        <v>0</v>
      </c>
      <c r="S59">
        <v>1.9783172496984318</v>
      </c>
      <c r="T59">
        <v>10.443908323281063</v>
      </c>
      <c r="U59" s="115">
        <f t="shared" si="2"/>
        <v>33.300000000000004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0.10999999999999943</v>
      </c>
      <c r="P60">
        <v>12.893911152531842</v>
      </c>
      <c r="Q60">
        <v>7.365082323703013</v>
      </c>
      <c r="R60">
        <v>0</v>
      </c>
      <c r="S60">
        <v>1.9165268716992854</v>
      </c>
      <c r="T60">
        <v>10.124479652065858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0.10999999999999943</v>
      </c>
      <c r="P61">
        <v>12.893911152531842</v>
      </c>
      <c r="Q61">
        <v>7.365082323703013</v>
      </c>
      <c r="R61">
        <v>0</v>
      </c>
      <c r="S61">
        <v>1.9165268716992854</v>
      </c>
      <c r="T61">
        <v>10.124479652065858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0.10999999999999943</v>
      </c>
      <c r="P62">
        <v>12.893911152531842</v>
      </c>
      <c r="Q62">
        <v>7.365082323703013</v>
      </c>
      <c r="R62">
        <v>0</v>
      </c>
      <c r="S62">
        <v>1.9165268716992854</v>
      </c>
      <c r="T62">
        <v>10.124479652065858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0.10999999999999943</v>
      </c>
      <c r="P63">
        <v>12.893911152531842</v>
      </c>
      <c r="Q63">
        <v>7.365082323703013</v>
      </c>
      <c r="R63">
        <v>0</v>
      </c>
      <c r="S63">
        <v>1.9165268716992854</v>
      </c>
      <c r="T63">
        <v>10.124479652065858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0.10999999999999943</v>
      </c>
      <c r="P64">
        <v>12.893911152531842</v>
      </c>
      <c r="Q64">
        <v>7.365082323703013</v>
      </c>
      <c r="R64">
        <v>0</v>
      </c>
      <c r="S64">
        <v>1.9165268716992854</v>
      </c>
      <c r="T64">
        <v>10.124479652065858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0.10999999999999943</v>
      </c>
      <c r="P66">
        <v>12.893911152531842</v>
      </c>
      <c r="Q66">
        <v>7.365082323703013</v>
      </c>
      <c r="R66">
        <v>0</v>
      </c>
      <c r="S66">
        <v>1.9165268716992854</v>
      </c>
      <c r="T66">
        <v>10.124479652065858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0.10999999999999943</v>
      </c>
      <c r="P67">
        <v>12.893911152531842</v>
      </c>
      <c r="Q67">
        <v>7.365082323703013</v>
      </c>
      <c r="R67">
        <v>0</v>
      </c>
      <c r="S67">
        <v>1.9165268716992854</v>
      </c>
      <c r="T67">
        <v>10.124479652065858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0.10999999999999943</v>
      </c>
      <c r="P68">
        <v>12.893911152531842</v>
      </c>
      <c r="Q68">
        <v>7.365082323703013</v>
      </c>
      <c r="R68">
        <v>0</v>
      </c>
      <c r="S68">
        <v>1.9165268716992854</v>
      </c>
      <c r="T68">
        <v>10.124479652065858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0.10999999999999943</v>
      </c>
      <c r="P69">
        <v>12.893911152531842</v>
      </c>
      <c r="Q69">
        <v>7.365082323703013</v>
      </c>
      <c r="R69">
        <v>0</v>
      </c>
      <c r="S69">
        <v>1.9165268716992854</v>
      </c>
      <c r="T69">
        <v>10.124479652065858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0.10999999999999943</v>
      </c>
      <c r="P70">
        <v>12.893911152531842</v>
      </c>
      <c r="Q70">
        <v>7.365082323703013</v>
      </c>
      <c r="R70">
        <v>0</v>
      </c>
      <c r="S70">
        <v>1.9165268716992854</v>
      </c>
      <c r="T70">
        <v>10.124479652065858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0.10999999999999943</v>
      </c>
      <c r="P71">
        <v>12.893911152531842</v>
      </c>
      <c r="Q71">
        <v>7.365082323703013</v>
      </c>
      <c r="R71">
        <v>0</v>
      </c>
      <c r="S71">
        <v>1.9165268716992854</v>
      </c>
      <c r="T71">
        <v>10.124479652065858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1.91</v>
      </c>
      <c r="M72">
        <f>TPDDL_EOD!AA72+TPDDL_EOD!AB72</f>
        <v>10.09</v>
      </c>
      <c r="N72">
        <f t="shared" si="6"/>
        <v>32.19</v>
      </c>
      <c r="O72" s="113">
        <f t="shared" si="7"/>
        <v>0.10999999999999943</v>
      </c>
      <c r="P72">
        <v>12.893911152531842</v>
      </c>
      <c r="Q72">
        <v>7.365082323703013</v>
      </c>
      <c r="R72">
        <v>0</v>
      </c>
      <c r="S72">
        <v>1.9165268716992854</v>
      </c>
      <c r="T72">
        <v>10.124479652065858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1.91</v>
      </c>
      <c r="M73">
        <f>TPDDL_EOD!AA73+TPDDL_EOD!AB73</f>
        <v>10.09</v>
      </c>
      <c r="N73">
        <f t="shared" si="6"/>
        <v>32.19</v>
      </c>
      <c r="O73" s="113">
        <f t="shared" si="7"/>
        <v>0.10999999999999943</v>
      </c>
      <c r="P73">
        <v>12.893911152531842</v>
      </c>
      <c r="Q73">
        <v>7.365082323703013</v>
      </c>
      <c r="R73">
        <v>0</v>
      </c>
      <c r="S73">
        <v>1.9165268716992854</v>
      </c>
      <c r="T73">
        <v>10.124479652065858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1.91</v>
      </c>
      <c r="M74">
        <f>TPDDL_EOD!AA74+TPDDL_EOD!AB74</f>
        <v>10.09</v>
      </c>
      <c r="N74">
        <f t="shared" si="6"/>
        <v>32.19</v>
      </c>
      <c r="O74" s="113">
        <f t="shared" si="7"/>
        <v>0.10999999999999943</v>
      </c>
      <c r="P74">
        <v>12.893911152531842</v>
      </c>
      <c r="Q74">
        <v>7.365082323703013</v>
      </c>
      <c r="R74">
        <v>0</v>
      </c>
      <c r="S74">
        <v>1.9165268716992854</v>
      </c>
      <c r="T74">
        <v>10.124479652065858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12.85</v>
      </c>
      <c r="J75">
        <f>BYPL_EOD!AA75+BYPL_EOD!AB75</f>
        <v>7.34</v>
      </c>
      <c r="K75">
        <f>MES_EOD!AA75+MES_EOD!AB75</f>
        <v>0</v>
      </c>
      <c r="L75">
        <f>NDMC_EOD!AA75+NDMC_EOD!AB75</f>
        <v>1.91</v>
      </c>
      <c r="M75">
        <f>TPDDL_EOD!AA75+TPDDL_EOD!AB75</f>
        <v>10.09</v>
      </c>
      <c r="N75">
        <f t="shared" si="6"/>
        <v>32.19</v>
      </c>
      <c r="O75" s="113">
        <f t="shared" si="7"/>
        <v>0.41000000000000369</v>
      </c>
      <c r="P75">
        <v>13.013668841255049</v>
      </c>
      <c r="Q75">
        <v>7.4334886610748683</v>
      </c>
      <c r="R75">
        <v>0</v>
      </c>
      <c r="S75">
        <v>1.9343274308791552</v>
      </c>
      <c r="T75">
        <v>10.21851506679093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12.85</v>
      </c>
      <c r="J76">
        <f>BYPL_EOD!AA76+BYPL_EOD!AB76</f>
        <v>7.34</v>
      </c>
      <c r="K76">
        <f>MES_EOD!AA76+MES_EOD!AB76</f>
        <v>0</v>
      </c>
      <c r="L76">
        <f>NDMC_EOD!AA76+NDMC_EOD!AB76</f>
        <v>1.91</v>
      </c>
      <c r="M76">
        <f>TPDDL_EOD!AA76+TPDDL_EOD!AB76</f>
        <v>10.09</v>
      </c>
      <c r="N76">
        <f t="shared" si="6"/>
        <v>32.19</v>
      </c>
      <c r="O76" s="113">
        <f t="shared" si="7"/>
        <v>0.41000000000000369</v>
      </c>
      <c r="P76">
        <v>13.013668841255049</v>
      </c>
      <c r="Q76">
        <v>7.4334886610748683</v>
      </c>
      <c r="R76">
        <v>0</v>
      </c>
      <c r="S76">
        <v>1.9343274308791552</v>
      </c>
      <c r="T76">
        <v>10.21851506679093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12.85</v>
      </c>
      <c r="J77">
        <f>BYPL_EOD!AA77+BYPL_EOD!AB77</f>
        <v>7.34</v>
      </c>
      <c r="K77">
        <f>MES_EOD!AA77+MES_EOD!AB77</f>
        <v>0</v>
      </c>
      <c r="L77">
        <f>NDMC_EOD!AA77+NDMC_EOD!AB77</f>
        <v>1.91</v>
      </c>
      <c r="M77">
        <f>TPDDL_EOD!AA77+TPDDL_EOD!AB77</f>
        <v>10.09</v>
      </c>
      <c r="N77">
        <f t="shared" si="6"/>
        <v>32.19</v>
      </c>
      <c r="O77" s="113">
        <f t="shared" si="7"/>
        <v>0.41000000000000369</v>
      </c>
      <c r="P77">
        <v>13.013668841255049</v>
      </c>
      <c r="Q77">
        <v>7.4334886610748683</v>
      </c>
      <c r="R77">
        <v>0</v>
      </c>
      <c r="S77">
        <v>1.9343274308791552</v>
      </c>
      <c r="T77">
        <v>10.21851506679093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12.85</v>
      </c>
      <c r="J78">
        <f>BYPL_EOD!AA78+BYPL_EOD!AB78</f>
        <v>7.34</v>
      </c>
      <c r="K78">
        <f>MES_EOD!AA78+MES_EOD!AB78</f>
        <v>0</v>
      </c>
      <c r="L78">
        <f>NDMC_EOD!AA78+NDMC_EOD!AB78</f>
        <v>1.91</v>
      </c>
      <c r="M78">
        <f>TPDDL_EOD!AA78+TPDDL_EOD!AB78</f>
        <v>10.09</v>
      </c>
      <c r="N78">
        <f t="shared" si="6"/>
        <v>32.19</v>
      </c>
      <c r="O78" s="113">
        <f t="shared" si="7"/>
        <v>0.41000000000000369</v>
      </c>
      <c r="P78">
        <v>13.013668841255049</v>
      </c>
      <c r="Q78">
        <v>7.4334886610748683</v>
      </c>
      <c r="R78">
        <v>0</v>
      </c>
      <c r="S78">
        <v>1.9343274308791552</v>
      </c>
      <c r="T78">
        <v>10.21851506679093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13.23</v>
      </c>
      <c r="J79">
        <f>BYPL_EOD!AA79+BYPL_EOD!AB79</f>
        <v>7.56</v>
      </c>
      <c r="K79">
        <f>MES_EOD!AA79+MES_EOD!AB79</f>
        <v>0</v>
      </c>
      <c r="L79">
        <f>NDMC_EOD!AA79+NDMC_EOD!AB79</f>
        <v>1.97</v>
      </c>
      <c r="M79">
        <f>TPDDL_EOD!AA79+TPDDL_EOD!AB79</f>
        <v>10.4</v>
      </c>
      <c r="N79">
        <f t="shared" si="6"/>
        <v>33.159999999999997</v>
      </c>
      <c r="O79" s="113">
        <f t="shared" si="7"/>
        <v>0.44000000000000483</v>
      </c>
      <c r="P79">
        <v>13.405548854041015</v>
      </c>
      <c r="Q79">
        <v>7.6603136308805801</v>
      </c>
      <c r="R79">
        <v>0</v>
      </c>
      <c r="S79">
        <v>1.9961399276236431</v>
      </c>
      <c r="T79">
        <v>10.537997587454766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13.23</v>
      </c>
      <c r="J80">
        <f>BYPL_EOD!AA80+BYPL_EOD!AB80</f>
        <v>7.56</v>
      </c>
      <c r="K80">
        <f>MES_EOD!AA80+MES_EOD!AB80</f>
        <v>0</v>
      </c>
      <c r="L80">
        <f>NDMC_EOD!AA80+NDMC_EOD!AB80</f>
        <v>1.97</v>
      </c>
      <c r="M80">
        <f>TPDDL_EOD!AA80+TPDDL_EOD!AB80</f>
        <v>10.4</v>
      </c>
      <c r="N80">
        <f t="shared" si="6"/>
        <v>33.159999999999997</v>
      </c>
      <c r="O80" s="113">
        <f t="shared" si="7"/>
        <v>0.44000000000000483</v>
      </c>
      <c r="P80">
        <v>13.405548854041015</v>
      </c>
      <c r="Q80">
        <v>7.6603136308805801</v>
      </c>
      <c r="R80">
        <v>0</v>
      </c>
      <c r="S80">
        <v>1.9961399276236431</v>
      </c>
      <c r="T80">
        <v>10.537997587454766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13.23</v>
      </c>
      <c r="J81">
        <f>BYPL_EOD!AA81+BYPL_EOD!AB81</f>
        <v>7.56</v>
      </c>
      <c r="K81">
        <f>MES_EOD!AA81+MES_EOD!AB81</f>
        <v>0</v>
      </c>
      <c r="L81">
        <f>NDMC_EOD!AA81+NDMC_EOD!AB81</f>
        <v>1.97</v>
      </c>
      <c r="M81">
        <f>TPDDL_EOD!AA81+TPDDL_EOD!AB81</f>
        <v>10.4</v>
      </c>
      <c r="N81">
        <f t="shared" si="6"/>
        <v>33.159999999999997</v>
      </c>
      <c r="O81" s="113">
        <f t="shared" si="7"/>
        <v>0.44000000000000483</v>
      </c>
      <c r="P81">
        <v>13.405548854041015</v>
      </c>
      <c r="Q81">
        <v>7.6603136308805801</v>
      </c>
      <c r="R81">
        <v>0</v>
      </c>
      <c r="S81">
        <v>1.9961399276236431</v>
      </c>
      <c r="T81">
        <v>10.537997587454766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13.23</v>
      </c>
      <c r="J82">
        <f>BYPL_EOD!AA82+BYPL_EOD!AB82</f>
        <v>7.56</v>
      </c>
      <c r="K82">
        <f>MES_EOD!AA82+MES_EOD!AB82</f>
        <v>0</v>
      </c>
      <c r="L82">
        <f>NDMC_EOD!AA82+NDMC_EOD!AB82</f>
        <v>1.97</v>
      </c>
      <c r="M82">
        <f>TPDDL_EOD!AA82+TPDDL_EOD!AB82</f>
        <v>10.4</v>
      </c>
      <c r="N82">
        <f t="shared" si="6"/>
        <v>33.159999999999997</v>
      </c>
      <c r="O82" s="113">
        <f t="shared" si="7"/>
        <v>0.44000000000000483</v>
      </c>
      <c r="P82">
        <v>13.405548854041015</v>
      </c>
      <c r="Q82">
        <v>7.6603136308805801</v>
      </c>
      <c r="R82">
        <v>0</v>
      </c>
      <c r="S82">
        <v>1.9961399276236431</v>
      </c>
      <c r="T82">
        <v>10.537997587454766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13.62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10.7</v>
      </c>
      <c r="N83">
        <f t="shared" si="6"/>
        <v>34.119999999999997</v>
      </c>
      <c r="O83" s="113">
        <f t="shared" si="7"/>
        <v>0.48000000000000398</v>
      </c>
      <c r="P83">
        <v>13.811606096131301</v>
      </c>
      <c r="Q83">
        <v>7.889449003517</v>
      </c>
      <c r="R83">
        <v>0</v>
      </c>
      <c r="S83">
        <v>2.0484173505275503</v>
      </c>
      <c r="T83">
        <v>10.85052754982415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13.62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10.7</v>
      </c>
      <c r="N84">
        <f t="shared" si="6"/>
        <v>34.119999999999997</v>
      </c>
      <c r="O84" s="113">
        <f t="shared" si="7"/>
        <v>0.48000000000000398</v>
      </c>
      <c r="P84">
        <v>13.811606096131301</v>
      </c>
      <c r="Q84">
        <v>7.889449003517</v>
      </c>
      <c r="R84">
        <v>0</v>
      </c>
      <c r="S84">
        <v>2.0484173505275503</v>
      </c>
      <c r="T84">
        <v>10.85052754982415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35.11</v>
      </c>
      <c r="O85" s="113">
        <f t="shared" si="7"/>
        <v>0.49000000000000199</v>
      </c>
      <c r="P85">
        <v>14.225804614070066</v>
      </c>
      <c r="Q85">
        <v>8.11164910281971</v>
      </c>
      <c r="R85">
        <v>0</v>
      </c>
      <c r="S85">
        <v>2.1090287667331244</v>
      </c>
      <c r="T85">
        <v>11.153517516377102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35.11</v>
      </c>
      <c r="O86" s="113">
        <f t="shared" si="7"/>
        <v>0.49000000000000199</v>
      </c>
      <c r="P86">
        <v>14.225804614070066</v>
      </c>
      <c r="Q86">
        <v>8.11164910281971</v>
      </c>
      <c r="R86">
        <v>0</v>
      </c>
      <c r="S86">
        <v>2.1090287667331244</v>
      </c>
      <c r="T86">
        <v>11.153517516377102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35.11</v>
      </c>
      <c r="O87" s="113">
        <f t="shared" si="7"/>
        <v>0.49000000000000199</v>
      </c>
      <c r="P87">
        <v>14.225804614070066</v>
      </c>
      <c r="Q87">
        <v>8.11164910281971</v>
      </c>
      <c r="R87">
        <v>0</v>
      </c>
      <c r="S87">
        <v>2.1090287667331244</v>
      </c>
      <c r="T87">
        <v>11.153517516377102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35.11</v>
      </c>
      <c r="O88" s="113">
        <f t="shared" si="7"/>
        <v>0.49000000000000199</v>
      </c>
      <c r="P88">
        <v>14.225804614070066</v>
      </c>
      <c r="Q88">
        <v>8.11164910281971</v>
      </c>
      <c r="R88">
        <v>0</v>
      </c>
      <c r="S88">
        <v>2.1090287667331244</v>
      </c>
      <c r="T88">
        <v>11.153517516377102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35.11</v>
      </c>
      <c r="O89" s="113">
        <f t="shared" si="7"/>
        <v>0.49000000000000199</v>
      </c>
      <c r="P89">
        <v>14.225804614070066</v>
      </c>
      <c r="Q89">
        <v>8.11164910281971</v>
      </c>
      <c r="R89">
        <v>0</v>
      </c>
      <c r="S89">
        <v>2.1090287667331244</v>
      </c>
      <c r="T89">
        <v>11.153517516377102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35.11</v>
      </c>
      <c r="O90" s="113">
        <f t="shared" si="7"/>
        <v>0.49000000000000199</v>
      </c>
      <c r="P90">
        <v>14.225804614070066</v>
      </c>
      <c r="Q90">
        <v>8.11164910281971</v>
      </c>
      <c r="R90">
        <v>0</v>
      </c>
      <c r="S90">
        <v>2.1090287667331244</v>
      </c>
      <c r="T90">
        <v>11.153517516377102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35.11</v>
      </c>
      <c r="O91" s="113">
        <f t="shared" si="7"/>
        <v>0.49000000000000199</v>
      </c>
      <c r="P91">
        <v>14.225804614070066</v>
      </c>
      <c r="Q91">
        <v>8.11164910281971</v>
      </c>
      <c r="R91">
        <v>0</v>
      </c>
      <c r="S91">
        <v>2.1090287667331244</v>
      </c>
      <c r="T91">
        <v>11.153517516377102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3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14.88</v>
      </c>
      <c r="J93">
        <f>BYPL_EOD!AA93+BYPL_EOD!AB93</f>
        <v>8.15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36.11</v>
      </c>
      <c r="O93" s="113">
        <f t="shared" si="7"/>
        <v>0.49000000000000199</v>
      </c>
      <c r="P93">
        <v>15.081916366657437</v>
      </c>
      <c r="Q93">
        <v>8.2605926336194972</v>
      </c>
      <c r="R93">
        <v>0</v>
      </c>
      <c r="S93">
        <v>2.1082248684574911</v>
      </c>
      <c r="T93">
        <v>11.149266131265579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14.88</v>
      </c>
      <c r="J94">
        <f>BYPL_EOD!AA94+BYPL_EOD!AB94</f>
        <v>8.15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36.11</v>
      </c>
      <c r="O94" s="113">
        <f t="shared" si="7"/>
        <v>0.49000000000000199</v>
      </c>
      <c r="P94">
        <v>15.081916366657437</v>
      </c>
      <c r="Q94">
        <v>8.2605926336194972</v>
      </c>
      <c r="R94">
        <v>0</v>
      </c>
      <c r="S94">
        <v>2.1082248684574911</v>
      </c>
      <c r="T94">
        <v>11.149266131265579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14.88</v>
      </c>
      <c r="J95">
        <f>BYPL_EOD!AA95+BYPL_EOD!AB95</f>
        <v>8.15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36.11</v>
      </c>
      <c r="O95" s="113">
        <f t="shared" si="7"/>
        <v>0.49000000000000199</v>
      </c>
      <c r="P95">
        <v>15.081916366657437</v>
      </c>
      <c r="Q95">
        <v>8.2605926336194972</v>
      </c>
      <c r="R95">
        <v>0</v>
      </c>
      <c r="S95">
        <v>2.1082248684574911</v>
      </c>
      <c r="T95">
        <v>11.149266131265579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14.88</v>
      </c>
      <c r="J96">
        <f>BYPL_EOD!AA96+BYPL_EOD!AB96</f>
        <v>8.15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36.11</v>
      </c>
      <c r="O96" s="113">
        <f t="shared" si="7"/>
        <v>0.49000000000000199</v>
      </c>
      <c r="P96">
        <v>15.081916366657437</v>
      </c>
      <c r="Q96">
        <v>8.2605926336194972</v>
      </c>
      <c r="R96">
        <v>0</v>
      </c>
      <c r="S96">
        <v>2.1082248684574911</v>
      </c>
      <c r="T96">
        <v>11.149266131265579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14.88</v>
      </c>
      <c r="J97">
        <f>BYPL_EOD!AA97+BYPL_EOD!AB97</f>
        <v>8.15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36.11</v>
      </c>
      <c r="O97" s="113">
        <f t="shared" si="7"/>
        <v>0.49000000000000199</v>
      </c>
      <c r="P97">
        <v>15.081916366657437</v>
      </c>
      <c r="Q97">
        <v>8.2605926336194972</v>
      </c>
      <c r="R97">
        <v>0</v>
      </c>
      <c r="S97">
        <v>2.1082248684574911</v>
      </c>
      <c r="T97">
        <v>11.149266131265579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14.88</v>
      </c>
      <c r="J98">
        <f>BYPL_EOD!AA98+BYPL_EOD!AB98</f>
        <v>8.15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36.11</v>
      </c>
      <c r="O98" s="113">
        <f t="shared" si="7"/>
        <v>0.49000000000000199</v>
      </c>
      <c r="P98">
        <v>15.081916366657437</v>
      </c>
      <c r="Q98">
        <v>8.2605926336194972</v>
      </c>
      <c r="R98">
        <v>0</v>
      </c>
      <c r="S98">
        <v>2.1082248684574911</v>
      </c>
      <c r="T98">
        <v>11.149266131265579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0.84025499999999975</v>
      </c>
      <c r="E99" s="115">
        <f t="shared" si="12"/>
        <v>0</v>
      </c>
      <c r="F99" s="115">
        <f t="shared" si="12"/>
        <v>1.92</v>
      </c>
      <c r="G99" s="115">
        <f t="shared" si="12"/>
        <v>0.84025499999999975</v>
      </c>
      <c r="H99" s="115"/>
      <c r="I99" s="115">
        <f t="shared" si="12"/>
        <v>0.33777250000000014</v>
      </c>
      <c r="J99" s="115">
        <f t="shared" si="12"/>
        <v>0.18910249999999992</v>
      </c>
      <c r="K99" s="115">
        <f t="shared" si="12"/>
        <v>0</v>
      </c>
      <c r="L99" s="115">
        <f t="shared" si="12"/>
        <v>4.856000000000002E-2</v>
      </c>
      <c r="M99" s="115">
        <f t="shared" si="12"/>
        <v>0.2568275000000001</v>
      </c>
      <c r="N99" s="115">
        <f t="shared" si="12"/>
        <v>0.83226250000000046</v>
      </c>
      <c r="O99" s="115">
        <f t="shared" si="12"/>
        <v>7.9925000000000308E-3</v>
      </c>
      <c r="P99" s="115">
        <f t="shared" si="12"/>
        <v>0.34103008419222963</v>
      </c>
      <c r="Q99" s="115">
        <f t="shared" si="12"/>
        <v>0.1909173036195744</v>
      </c>
      <c r="R99" s="115">
        <f t="shared" si="12"/>
        <v>0</v>
      </c>
      <c r="S99" s="115">
        <f t="shared" si="12"/>
        <v>4.9024155115128538E-2</v>
      </c>
      <c r="T99" s="115">
        <f t="shared" si="12"/>
        <v>0.25928345707306738</v>
      </c>
      <c r="U99" s="115">
        <f t="shared" si="12"/>
        <v>0.84025499999999975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282.04599999999999</v>
      </c>
      <c r="E3">
        <f>BAWANA!AM3</f>
        <v>0</v>
      </c>
      <c r="F3">
        <f>(B3+C3)*0.8</f>
        <v>256</v>
      </c>
      <c r="G3">
        <f>(D3+E3)</f>
        <v>282.04599999999999</v>
      </c>
      <c r="H3" s="113"/>
      <c r="I3">
        <f>BRPL_EOD!AI3+BRPL_EOD!AJ3</f>
        <v>99.61</v>
      </c>
      <c r="J3">
        <f>BYPL_EOD!AI3+BYPL_EOD!AJ3</f>
        <v>107.6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282.04999999999995</v>
      </c>
      <c r="O3" s="113">
        <f t="shared" ref="O3:O66" si="1">G3-N3</f>
        <v>-3.999999999962256E-3</v>
      </c>
      <c r="P3">
        <v>99.60858734266975</v>
      </c>
      <c r="Q3">
        <v>107.59847402942742</v>
      </c>
      <c r="R3">
        <v>5.8399171778053542</v>
      </c>
      <c r="S3">
        <v>18.999730544229749</v>
      </c>
      <c r="T3">
        <v>49.99929090586776</v>
      </c>
      <c r="U3" s="115">
        <f t="shared" ref="U3:U66" si="2">SUM(P3:T3)</f>
        <v>282.04600000000005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282.04599999999999</v>
      </c>
      <c r="E4">
        <f>BAWANA!AM4</f>
        <v>0</v>
      </c>
      <c r="F4">
        <f t="shared" ref="F4:F67" si="4">(B4+C4)*0.8</f>
        <v>256</v>
      </c>
      <c r="G4">
        <f t="shared" ref="G4:G67" si="5">(D4+E4)</f>
        <v>282.04599999999999</v>
      </c>
      <c r="H4" s="113"/>
      <c r="I4">
        <f>BRPL_EOD!AI4+BRPL_EOD!AJ4</f>
        <v>99.61</v>
      </c>
      <c r="J4">
        <f>BYPL_EOD!AI4+BYPL_EOD!AJ4</f>
        <v>107.6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282.04999999999995</v>
      </c>
      <c r="O4" s="113">
        <f t="shared" si="1"/>
        <v>-3.999999999962256E-3</v>
      </c>
      <c r="P4">
        <v>99.60858734266975</v>
      </c>
      <c r="Q4">
        <v>107.59847402942742</v>
      </c>
      <c r="R4">
        <v>5.8399171778053542</v>
      </c>
      <c r="S4">
        <v>18.999730544229749</v>
      </c>
      <c r="T4">
        <v>49.99929090586776</v>
      </c>
      <c r="U4" s="115">
        <f t="shared" si="2"/>
        <v>282.04600000000005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282.04599999999999</v>
      </c>
      <c r="E5">
        <f>BAWANA!AM5</f>
        <v>0</v>
      </c>
      <c r="F5">
        <f t="shared" si="4"/>
        <v>256</v>
      </c>
      <c r="G5">
        <f t="shared" si="5"/>
        <v>282.04599999999999</v>
      </c>
      <c r="H5" s="113"/>
      <c r="I5">
        <f>BRPL_EOD!AI5+BRPL_EOD!AJ5</f>
        <v>99.61</v>
      </c>
      <c r="J5">
        <f>BYPL_EOD!AI5+BYPL_EOD!AJ5</f>
        <v>107.6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282.04999999999995</v>
      </c>
      <c r="O5" s="113">
        <f t="shared" si="1"/>
        <v>-3.999999999962256E-3</v>
      </c>
      <c r="P5">
        <v>99.60858734266975</v>
      </c>
      <c r="Q5">
        <v>107.59847402942742</v>
      </c>
      <c r="R5">
        <v>5.8399171778053542</v>
      </c>
      <c r="S5">
        <v>18.999730544229749</v>
      </c>
      <c r="T5">
        <v>49.99929090586776</v>
      </c>
      <c r="U5" s="115">
        <f t="shared" si="2"/>
        <v>282.04600000000005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282.04599999999999</v>
      </c>
      <c r="E6">
        <f>BAWANA!AM6</f>
        <v>0</v>
      </c>
      <c r="F6">
        <f t="shared" si="4"/>
        <v>256</v>
      </c>
      <c r="G6">
        <f t="shared" si="5"/>
        <v>282.04599999999999</v>
      </c>
      <c r="H6" s="113"/>
      <c r="I6">
        <f>BRPL_EOD!AI6+BRPL_EOD!AJ6</f>
        <v>99.61</v>
      </c>
      <c r="J6">
        <f>BYPL_EOD!AI6+BYPL_EOD!AJ6</f>
        <v>107.6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282.04999999999995</v>
      </c>
      <c r="O6" s="113">
        <f t="shared" si="1"/>
        <v>-3.999999999962256E-3</v>
      </c>
      <c r="P6">
        <v>99.60858734266975</v>
      </c>
      <c r="Q6">
        <v>107.59847402942742</v>
      </c>
      <c r="R6">
        <v>5.8399171778053542</v>
      </c>
      <c r="S6">
        <v>18.999730544229749</v>
      </c>
      <c r="T6">
        <v>49.99929090586776</v>
      </c>
      <c r="U6" s="115">
        <f t="shared" si="2"/>
        <v>282.04600000000005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282.04599999999999</v>
      </c>
      <c r="E7">
        <f>BAWANA!AM7</f>
        <v>0</v>
      </c>
      <c r="F7">
        <f t="shared" si="4"/>
        <v>256</v>
      </c>
      <c r="G7">
        <f t="shared" si="5"/>
        <v>282.04599999999999</v>
      </c>
      <c r="H7" s="113"/>
      <c r="I7">
        <f>BRPL_EOD!AI7+BRPL_EOD!AJ7</f>
        <v>99.61</v>
      </c>
      <c r="J7">
        <f>BYPL_EOD!AI7+BYPL_EOD!AJ7</f>
        <v>107.6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282.04999999999995</v>
      </c>
      <c r="O7" s="113">
        <f t="shared" si="1"/>
        <v>-3.999999999962256E-3</v>
      </c>
      <c r="P7">
        <v>99.60858734266975</v>
      </c>
      <c r="Q7">
        <v>107.59847402942742</v>
      </c>
      <c r="R7">
        <v>5.8399171778053542</v>
      </c>
      <c r="S7">
        <v>18.999730544229749</v>
      </c>
      <c r="T7">
        <v>49.99929090586776</v>
      </c>
      <c r="U7" s="115">
        <f t="shared" si="2"/>
        <v>282.04600000000005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282.04599999999999</v>
      </c>
      <c r="E8">
        <f>BAWANA!AM8</f>
        <v>0</v>
      </c>
      <c r="F8">
        <f t="shared" si="4"/>
        <v>256</v>
      </c>
      <c r="G8">
        <f t="shared" si="5"/>
        <v>282.04599999999999</v>
      </c>
      <c r="H8" s="113"/>
      <c r="I8">
        <f>BRPL_EOD!AI8+BRPL_EOD!AJ8</f>
        <v>99.61</v>
      </c>
      <c r="J8">
        <f>BYPL_EOD!AI8+BYPL_EOD!AJ8</f>
        <v>107.6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282.04999999999995</v>
      </c>
      <c r="O8" s="113">
        <f t="shared" si="1"/>
        <v>-3.999999999962256E-3</v>
      </c>
      <c r="P8">
        <v>99.60858734266975</v>
      </c>
      <c r="Q8">
        <v>107.59847402942742</v>
      </c>
      <c r="R8">
        <v>5.8399171778053542</v>
      </c>
      <c r="S8">
        <v>18.999730544229749</v>
      </c>
      <c r="T8">
        <v>49.99929090586776</v>
      </c>
      <c r="U8" s="115">
        <f t="shared" si="2"/>
        <v>282.04600000000005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282.04599999999999</v>
      </c>
      <c r="E9">
        <f>BAWANA!AM9</f>
        <v>0</v>
      </c>
      <c r="F9">
        <f t="shared" si="4"/>
        <v>256</v>
      </c>
      <c r="G9">
        <f t="shared" si="5"/>
        <v>282.04599999999999</v>
      </c>
      <c r="H9" s="113"/>
      <c r="I9">
        <f>BRPL_EOD!AI9+BRPL_EOD!AJ9</f>
        <v>99.61</v>
      </c>
      <c r="J9">
        <f>BYPL_EOD!AI9+BYPL_EOD!AJ9</f>
        <v>107.6</v>
      </c>
      <c r="K9">
        <f>MES_EOD!AI9+MES_EOD!AJ9</f>
        <v>5.84</v>
      </c>
      <c r="L9">
        <f>NDMC_EOD!AI9+NDMC_EOD!AJ9</f>
        <v>19</v>
      </c>
      <c r="M9">
        <f>TPDDL_EOD!AI9+TPDDL_EOD!AJ9</f>
        <v>50</v>
      </c>
      <c r="N9">
        <f t="shared" si="0"/>
        <v>282.04999999999995</v>
      </c>
      <c r="O9" s="113">
        <f t="shared" si="1"/>
        <v>-3.999999999962256E-3</v>
      </c>
      <c r="P9">
        <v>99.60858734266975</v>
      </c>
      <c r="Q9">
        <v>107.59847402942742</v>
      </c>
      <c r="R9">
        <v>5.8399171778053542</v>
      </c>
      <c r="S9">
        <v>18.999730544229749</v>
      </c>
      <c r="T9">
        <v>49.99929090586776</v>
      </c>
      <c r="U9" s="115">
        <f t="shared" si="2"/>
        <v>282.04600000000005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282.04599999999999</v>
      </c>
      <c r="E10">
        <f>BAWANA!AM10</f>
        <v>0</v>
      </c>
      <c r="F10">
        <f t="shared" si="4"/>
        <v>256</v>
      </c>
      <c r="G10">
        <f t="shared" si="5"/>
        <v>282.04599999999999</v>
      </c>
      <c r="H10" s="113"/>
      <c r="I10">
        <f>BRPL_EOD!AI10+BRPL_EOD!AJ10</f>
        <v>99.61</v>
      </c>
      <c r="J10">
        <f>BYPL_EOD!AI10+BYPL_EOD!AJ10</f>
        <v>107.6</v>
      </c>
      <c r="K10">
        <f>MES_EOD!AI10+MES_EOD!AJ10</f>
        <v>5.84</v>
      </c>
      <c r="L10">
        <f>NDMC_EOD!AI10+NDMC_EOD!AJ10</f>
        <v>19</v>
      </c>
      <c r="M10">
        <f>TPDDL_EOD!AI10+TPDDL_EOD!AJ10</f>
        <v>50</v>
      </c>
      <c r="N10">
        <f t="shared" si="0"/>
        <v>282.04999999999995</v>
      </c>
      <c r="O10" s="113">
        <f t="shared" si="1"/>
        <v>-3.999999999962256E-3</v>
      </c>
      <c r="P10">
        <v>99.60858734266975</v>
      </c>
      <c r="Q10">
        <v>107.59847402942742</v>
      </c>
      <c r="R10">
        <v>5.8399171778053542</v>
      </c>
      <c r="S10">
        <v>18.999730544229749</v>
      </c>
      <c r="T10">
        <v>49.99929090586776</v>
      </c>
      <c r="U10" s="115">
        <f t="shared" si="2"/>
        <v>282.04600000000005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218.51999999999998</v>
      </c>
      <c r="E63">
        <f>BAWANA!AM63</f>
        <v>0</v>
      </c>
      <c r="F63">
        <f t="shared" si="4"/>
        <v>256</v>
      </c>
      <c r="G63">
        <f t="shared" si="5"/>
        <v>218.51999999999998</v>
      </c>
      <c r="H63" s="113"/>
      <c r="I63">
        <f>BRPL_EOD!AI63+BRPL_EOD!AJ63</f>
        <v>80.11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55.98</v>
      </c>
      <c r="N63">
        <f t="shared" si="0"/>
        <v>218.53</v>
      </c>
      <c r="O63" s="113">
        <f t="shared" si="1"/>
        <v>-1.0000000000019327E-2</v>
      </c>
      <c r="P63">
        <v>80.10633414176543</v>
      </c>
      <c r="Q63">
        <v>57.597364206287466</v>
      </c>
      <c r="R63">
        <v>5.8397327598041455</v>
      </c>
      <c r="S63">
        <v>18.999130554157322</v>
      </c>
      <c r="T63">
        <v>55.977438337985625</v>
      </c>
      <c r="U63" s="115">
        <f t="shared" si="2"/>
        <v>218.52</v>
      </c>
      <c r="V63" s="113">
        <f t="shared" si="3"/>
        <v>0</v>
      </c>
      <c r="Y63">
        <f>BAWANA!AW63+BAWANA!AX63</f>
        <v>25.74</v>
      </c>
      <c r="Z63">
        <f>BAWANA!BD63+BAWANA!BE63</f>
        <v>25.74</v>
      </c>
      <c r="AA63">
        <f>BAWANA!X63+BAWANA!Y63</f>
        <v>25.74</v>
      </c>
      <c r="AB63">
        <f>BAWANA!AE63+BAWANA!AF63</f>
        <v>25.74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218.51999999999998</v>
      </c>
      <c r="E64">
        <f>BAWANA!AM64</f>
        <v>0</v>
      </c>
      <c r="F64">
        <f t="shared" si="4"/>
        <v>256</v>
      </c>
      <c r="G64">
        <f t="shared" si="5"/>
        <v>218.51999999999998</v>
      </c>
      <c r="H64" s="113"/>
      <c r="I64">
        <f>BRPL_EOD!AI64+BRPL_EOD!AJ64</f>
        <v>80.11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55.98</v>
      </c>
      <c r="N64">
        <f t="shared" si="0"/>
        <v>218.53</v>
      </c>
      <c r="O64" s="113">
        <f t="shared" si="1"/>
        <v>-1.0000000000019327E-2</v>
      </c>
      <c r="P64">
        <v>80.10633414176543</v>
      </c>
      <c r="Q64">
        <v>57.597364206287466</v>
      </c>
      <c r="R64">
        <v>5.8397327598041455</v>
      </c>
      <c r="S64">
        <v>18.999130554157322</v>
      </c>
      <c r="T64">
        <v>55.977438337985625</v>
      </c>
      <c r="U64" s="115">
        <f t="shared" si="2"/>
        <v>218.52</v>
      </c>
      <c r="V64" s="113">
        <f t="shared" si="3"/>
        <v>0</v>
      </c>
      <c r="Y64">
        <f>BAWANA!AW64+BAWANA!AX64</f>
        <v>25.74</v>
      </c>
      <c r="Z64">
        <f>BAWANA!BD64+BAWANA!BE64</f>
        <v>25.74</v>
      </c>
      <c r="AA64">
        <f>BAWANA!X64+BAWANA!Y64</f>
        <v>25.74</v>
      </c>
      <c r="AB64">
        <f>BAWANA!AE64+BAWANA!AF64</f>
        <v>25.74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232.04000000000002</v>
      </c>
      <c r="E65">
        <f>BAWANA!AM65</f>
        <v>0</v>
      </c>
      <c r="F65">
        <f t="shared" si="4"/>
        <v>256</v>
      </c>
      <c r="G65">
        <f t="shared" si="5"/>
        <v>232.04000000000002</v>
      </c>
      <c r="H65" s="113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50</v>
      </c>
      <c r="N65">
        <f t="shared" si="0"/>
        <v>232.05</v>
      </c>
      <c r="O65" s="113">
        <f t="shared" si="1"/>
        <v>-9.9999999999909051E-3</v>
      </c>
      <c r="P65">
        <v>99.605707390648575</v>
      </c>
      <c r="Q65">
        <v>57.597517776341313</v>
      </c>
      <c r="R65">
        <v>5.8397483301012709</v>
      </c>
      <c r="S65">
        <v>18.999181210945917</v>
      </c>
      <c r="T65">
        <v>49.997845291962939</v>
      </c>
      <c r="U65" s="115">
        <f t="shared" si="2"/>
        <v>232.04</v>
      </c>
      <c r="V65" s="113">
        <f t="shared" si="3"/>
        <v>0</v>
      </c>
      <c r="Y65">
        <f>BAWANA!AW65+BAWANA!AX65</f>
        <v>18.98</v>
      </c>
      <c r="Z65">
        <f>BAWANA!BD65+BAWANA!BE65</f>
        <v>18.98</v>
      </c>
      <c r="AA65">
        <f>BAWANA!X65+BAWANA!Y65</f>
        <v>18.98</v>
      </c>
      <c r="AB65">
        <f>BAWANA!AE65+BAWANA!AF65</f>
        <v>18.98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232.04000000000002</v>
      </c>
      <c r="E66">
        <f>BAWANA!AM66</f>
        <v>0</v>
      </c>
      <c r="F66">
        <f t="shared" si="4"/>
        <v>256</v>
      </c>
      <c r="G66">
        <f t="shared" si="5"/>
        <v>232.04000000000002</v>
      </c>
      <c r="H66" s="113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50</v>
      </c>
      <c r="N66">
        <f t="shared" si="0"/>
        <v>232.05</v>
      </c>
      <c r="O66" s="113">
        <f t="shared" si="1"/>
        <v>-9.9999999999909051E-3</v>
      </c>
      <c r="P66">
        <v>99.605707390648575</v>
      </c>
      <c r="Q66">
        <v>57.597517776341313</v>
      </c>
      <c r="R66">
        <v>5.8397483301012709</v>
      </c>
      <c r="S66">
        <v>18.999181210945917</v>
      </c>
      <c r="T66">
        <v>49.997845291962939</v>
      </c>
      <c r="U66" s="115">
        <f t="shared" si="2"/>
        <v>232.04</v>
      </c>
      <c r="V66" s="113">
        <f t="shared" si="3"/>
        <v>0</v>
      </c>
      <c r="Y66">
        <f>BAWANA!AW66+BAWANA!AX66</f>
        <v>18.98</v>
      </c>
      <c r="Z66">
        <f>BAWANA!BD66+BAWANA!BE66</f>
        <v>18.98</v>
      </c>
      <c r="AA66">
        <f>BAWANA!X66+BAWANA!Y66</f>
        <v>18.98</v>
      </c>
      <c r="AB66">
        <f>BAWANA!AE66+BAWANA!AF66</f>
        <v>18.98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247.04</v>
      </c>
      <c r="E67">
        <f>BAWANA!AM67</f>
        <v>0</v>
      </c>
      <c r="F67">
        <f t="shared" si="4"/>
        <v>256</v>
      </c>
      <c r="G67">
        <f t="shared" si="5"/>
        <v>247.04</v>
      </c>
      <c r="H67" s="113"/>
      <c r="I67">
        <f>BRPL_EOD!AI67+BRPL_EOD!AJ67</f>
        <v>99.61</v>
      </c>
      <c r="J67">
        <f>BYPL_EOD!AI67+BYPL_EOD!AJ67</f>
        <v>72.599999999999994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247.04999999999998</v>
      </c>
      <c r="O67" s="113">
        <f t="shared" ref="O67:O98" si="8">G67-N67</f>
        <v>-9.9999999999909051E-3</v>
      </c>
      <c r="P67">
        <v>99.605968022667483</v>
      </c>
      <c r="Q67">
        <v>72.597061323618703</v>
      </c>
      <c r="R67">
        <v>5.8397636106051412</v>
      </c>
      <c r="S67">
        <v>18.999230924913984</v>
      </c>
      <c r="T67">
        <v>49.9979761181947</v>
      </c>
      <c r="U67" s="115">
        <f t="shared" ref="U67:U98" si="9">SUM(P67:T67)</f>
        <v>247.04000000000002</v>
      </c>
      <c r="V67" s="113">
        <f t="shared" ref="V67:V99" si="10">G67-U67</f>
        <v>0</v>
      </c>
      <c r="Y67">
        <f>BAWANA!AW67+BAWANA!AX67</f>
        <v>11.48</v>
      </c>
      <c r="Z67">
        <f>BAWANA!BD67+BAWANA!BE67</f>
        <v>11.48</v>
      </c>
      <c r="AA67">
        <f>BAWANA!X67+BAWANA!Y67</f>
        <v>11.48</v>
      </c>
      <c r="AB67">
        <f>BAWANA!AE67+BAWANA!AF67</f>
        <v>11.48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242.04</v>
      </c>
      <c r="H68" s="113"/>
      <c r="I68">
        <f>BRPL_EOD!AI68+BRPL_EOD!AJ68</f>
        <v>99.61</v>
      </c>
      <c r="J68">
        <f>BYPL_EOD!AI68+BYPL_EOD!AJ68</f>
        <v>67.599999999999994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242.04999999999998</v>
      </c>
      <c r="O68" s="113">
        <f t="shared" si="8"/>
        <v>-9.9999999999909051E-3</v>
      </c>
      <c r="P68">
        <v>99.605884734558984</v>
      </c>
      <c r="Q68">
        <v>67.597207188597395</v>
      </c>
      <c r="R68">
        <v>5.8397587275356333</v>
      </c>
      <c r="S68">
        <v>18.999215038215244</v>
      </c>
      <c r="T68">
        <v>49.997934311092749</v>
      </c>
      <c r="U68" s="115">
        <f t="shared" si="9"/>
        <v>242.04000000000002</v>
      </c>
      <c r="V68" s="113">
        <f t="shared" si="10"/>
        <v>0</v>
      </c>
      <c r="Y68">
        <f>BAWANA!AW68+BAWANA!AX68</f>
        <v>13.98</v>
      </c>
      <c r="Z68">
        <f>BAWANA!BD68+BAWANA!BE68</f>
        <v>13.98</v>
      </c>
      <c r="AA68">
        <f>BAWANA!X68+BAWANA!Y68</f>
        <v>13.98</v>
      </c>
      <c r="AB68">
        <f>BAWANA!AE68+BAWANA!AF68</f>
        <v>13.98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259.03999999999996</v>
      </c>
      <c r="E69">
        <f>BAWANA!AM69</f>
        <v>0</v>
      </c>
      <c r="F69">
        <f t="shared" si="11"/>
        <v>256</v>
      </c>
      <c r="G69">
        <f t="shared" si="12"/>
        <v>259.03999999999996</v>
      </c>
      <c r="H69" s="113"/>
      <c r="I69">
        <f>BRPL_EOD!AI69+BRPL_EOD!AJ69</f>
        <v>99.61</v>
      </c>
      <c r="J69">
        <f>BYPL_EOD!AI69+BYPL_EOD!AJ69</f>
        <v>84.6</v>
      </c>
      <c r="K69">
        <f>MES_EOD!AI69+MES_EOD!AJ69</f>
        <v>5.84</v>
      </c>
      <c r="L69">
        <f>NDMC_EOD!AI69+NDMC_EOD!AJ69</f>
        <v>19</v>
      </c>
      <c r="M69">
        <f>TPDDL_EOD!AI69+TPDDL_EOD!AJ69</f>
        <v>50</v>
      </c>
      <c r="N69">
        <f t="shared" si="7"/>
        <v>259.04999999999995</v>
      </c>
      <c r="O69" s="113">
        <f t="shared" si="8"/>
        <v>-9.9999999999909051E-3</v>
      </c>
      <c r="P69">
        <v>99.606154796371356</v>
      </c>
      <c r="Q69">
        <v>84.596734221192818</v>
      </c>
      <c r="R69">
        <v>5.83977456089558</v>
      </c>
      <c r="S69">
        <v>18.999266550858909</v>
      </c>
      <c r="T69">
        <v>49.998069870681334</v>
      </c>
      <c r="U69" s="115">
        <f t="shared" si="9"/>
        <v>259.04000000000002</v>
      </c>
      <c r="V69" s="113">
        <f t="shared" si="10"/>
        <v>0</v>
      </c>
      <c r="Y69">
        <f>BAWANA!AW69+BAWANA!AX69</f>
        <v>5.48</v>
      </c>
      <c r="Z69">
        <f>BAWANA!BD69+BAWANA!BE69</f>
        <v>5.48</v>
      </c>
      <c r="AA69">
        <f>BAWANA!X69+BAWANA!Y69</f>
        <v>5.48</v>
      </c>
      <c r="AB69">
        <f>BAWANA!AE69+BAWANA!AF69</f>
        <v>5.48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282.04599999999999</v>
      </c>
      <c r="E70">
        <f>BAWANA!AM70</f>
        <v>0</v>
      </c>
      <c r="F70">
        <f t="shared" si="11"/>
        <v>256</v>
      </c>
      <c r="G70">
        <f t="shared" si="12"/>
        <v>282.04599999999999</v>
      </c>
      <c r="H70" s="113"/>
      <c r="I70">
        <f>BRPL_EOD!AI70+BRPL_EOD!AJ70</f>
        <v>99.61</v>
      </c>
      <c r="J70">
        <f>BYPL_EOD!AI70+BYPL_EOD!AJ70</f>
        <v>107.6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282.04999999999995</v>
      </c>
      <c r="O70" s="113">
        <f t="shared" si="8"/>
        <v>-3.999999999962256E-3</v>
      </c>
      <c r="P70">
        <v>99.60858734266975</v>
      </c>
      <c r="Q70">
        <v>107.59847402942742</v>
      </c>
      <c r="R70">
        <v>5.8399171778053542</v>
      </c>
      <c r="S70">
        <v>18.999730544229749</v>
      </c>
      <c r="T70">
        <v>49.99929090586776</v>
      </c>
      <c r="U70" s="115">
        <f t="shared" si="9"/>
        <v>282.04600000000005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282.04599999999999</v>
      </c>
      <c r="E71">
        <f>BAWANA!AM71</f>
        <v>0</v>
      </c>
      <c r="F71">
        <f t="shared" si="11"/>
        <v>256</v>
      </c>
      <c r="G71">
        <f t="shared" si="12"/>
        <v>282.04599999999999</v>
      </c>
      <c r="H71" s="113"/>
      <c r="I71">
        <f>BRPL_EOD!AI71+BRPL_EOD!AJ71</f>
        <v>99.61</v>
      </c>
      <c r="J71">
        <f>BYPL_EOD!AI71+BYPL_EOD!AJ71</f>
        <v>107.6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282.04999999999995</v>
      </c>
      <c r="O71" s="113">
        <f t="shared" si="8"/>
        <v>-3.999999999962256E-3</v>
      </c>
      <c r="P71">
        <v>99.60858734266975</v>
      </c>
      <c r="Q71">
        <v>107.59847402942742</v>
      </c>
      <c r="R71">
        <v>5.8399171778053542</v>
      </c>
      <c r="S71">
        <v>18.999730544229749</v>
      </c>
      <c r="T71">
        <v>49.99929090586776</v>
      </c>
      <c r="U71" s="115">
        <f t="shared" si="9"/>
        <v>282.04600000000005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301.65300000000002</v>
      </c>
      <c r="E72">
        <f>BAWANA!AM72</f>
        <v>0</v>
      </c>
      <c r="F72">
        <f t="shared" si="11"/>
        <v>256</v>
      </c>
      <c r="G72">
        <f t="shared" si="12"/>
        <v>301.65300000000002</v>
      </c>
      <c r="H72" s="113"/>
      <c r="I72">
        <f>BRPL_EOD!AI72+BRPL_EOD!AJ72</f>
        <v>99.61</v>
      </c>
      <c r="J72">
        <f>BYPL_EOD!AI72+BYPL_EOD!AJ72</f>
        <v>107.6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301.65999999999997</v>
      </c>
      <c r="O72" s="113">
        <f t="shared" si="8"/>
        <v>-6.9999999999481588E-3</v>
      </c>
      <c r="P72">
        <v>99.607688556653201</v>
      </c>
      <c r="Q72">
        <v>107.59750314924088</v>
      </c>
      <c r="R72">
        <v>5.8398644831929998</v>
      </c>
      <c r="S72">
        <v>18.999559106278596</v>
      </c>
      <c r="T72">
        <v>69.608384704634375</v>
      </c>
      <c r="U72" s="115">
        <f t="shared" si="9"/>
        <v>301.65300000000008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301.65300000000002</v>
      </c>
      <c r="E73">
        <f>BAWANA!AM73</f>
        <v>0</v>
      </c>
      <c r="F73">
        <f t="shared" si="11"/>
        <v>256</v>
      </c>
      <c r="G73">
        <f t="shared" si="12"/>
        <v>301.65300000000002</v>
      </c>
      <c r="H73" s="113"/>
      <c r="I73">
        <f>BRPL_EOD!AI73+BRPL_EOD!AJ73</f>
        <v>99.61</v>
      </c>
      <c r="J73">
        <f>BYPL_EOD!AI73+BYPL_EOD!AJ73</f>
        <v>107.6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301.65999999999997</v>
      </c>
      <c r="O73" s="113">
        <f t="shared" si="8"/>
        <v>-6.9999999999481588E-3</v>
      </c>
      <c r="P73">
        <v>99.607688556653201</v>
      </c>
      <c r="Q73">
        <v>107.59750314924088</v>
      </c>
      <c r="R73">
        <v>5.8398644831929998</v>
      </c>
      <c r="S73">
        <v>18.999559106278596</v>
      </c>
      <c r="T73">
        <v>69.608384704634375</v>
      </c>
      <c r="U73" s="115">
        <f t="shared" si="9"/>
        <v>301.65300000000008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301.65300000000002</v>
      </c>
      <c r="E74">
        <f>BAWANA!AM74</f>
        <v>0</v>
      </c>
      <c r="F74">
        <f t="shared" si="11"/>
        <v>256</v>
      </c>
      <c r="G74">
        <f t="shared" si="12"/>
        <v>301.65300000000002</v>
      </c>
      <c r="H74" s="113"/>
      <c r="I74">
        <f>BRPL_EOD!AI74+BRPL_EOD!AJ74</f>
        <v>99.61</v>
      </c>
      <c r="J74">
        <f>BYPL_EOD!AI74+BYPL_EOD!AJ74</f>
        <v>107.6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301.65999999999997</v>
      </c>
      <c r="O74" s="113">
        <f t="shared" si="8"/>
        <v>-6.9999999999481588E-3</v>
      </c>
      <c r="P74">
        <v>99.607688556653201</v>
      </c>
      <c r="Q74">
        <v>107.59750314924088</v>
      </c>
      <c r="R74">
        <v>5.8398644831929998</v>
      </c>
      <c r="S74">
        <v>18.999559106278596</v>
      </c>
      <c r="T74">
        <v>69.608384704634375</v>
      </c>
      <c r="U74" s="115">
        <f t="shared" si="9"/>
        <v>301.65300000000008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3"/>
      <c r="I75">
        <f>BRPL_EOD!AI75+BRPL_EOD!AJ75</f>
        <v>98.05</v>
      </c>
      <c r="J75">
        <f>BYPL_EOD!AI75+BYPL_EOD!AJ75</f>
        <v>60.98</v>
      </c>
      <c r="K75">
        <f>MES_EOD!AI75+MES_EOD!AJ75</f>
        <v>5.75</v>
      </c>
      <c r="L75">
        <f>NDMC_EOD!AI75+NDMC_EOD!AJ75</f>
        <v>18.7</v>
      </c>
      <c r="M75">
        <f>TPDDL_EOD!AI75+TPDDL_EOD!AJ75</f>
        <v>68.52</v>
      </c>
      <c r="N75">
        <f t="shared" si="7"/>
        <v>252</v>
      </c>
      <c r="O75" s="113">
        <f t="shared" si="8"/>
        <v>0</v>
      </c>
      <c r="P75">
        <v>98.05</v>
      </c>
      <c r="Q75">
        <v>60.98</v>
      </c>
      <c r="R75">
        <v>5.75</v>
      </c>
      <c r="S75">
        <v>18.7</v>
      </c>
      <c r="T75">
        <v>68.52</v>
      </c>
      <c r="U75" s="115">
        <f t="shared" si="9"/>
        <v>252</v>
      </c>
      <c r="V75" s="113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3"/>
      <c r="I76">
        <f>BRPL_EOD!AI76+BRPL_EOD!AJ76</f>
        <v>98.05</v>
      </c>
      <c r="J76">
        <f>BYPL_EOD!AI76+BYPL_EOD!AJ76</f>
        <v>60.98</v>
      </c>
      <c r="K76">
        <f>MES_EOD!AI76+MES_EOD!AJ76</f>
        <v>5.75</v>
      </c>
      <c r="L76">
        <f>NDMC_EOD!AI76+NDMC_EOD!AJ76</f>
        <v>18.7</v>
      </c>
      <c r="M76">
        <f>TPDDL_EOD!AI76+TPDDL_EOD!AJ76</f>
        <v>68.52</v>
      </c>
      <c r="N76">
        <f t="shared" si="7"/>
        <v>252</v>
      </c>
      <c r="O76" s="113">
        <f t="shared" si="8"/>
        <v>0</v>
      </c>
      <c r="P76">
        <v>98.05</v>
      </c>
      <c r="Q76">
        <v>60.98</v>
      </c>
      <c r="R76">
        <v>5.75</v>
      </c>
      <c r="S76">
        <v>18.7</v>
      </c>
      <c r="T76">
        <v>68.52</v>
      </c>
      <c r="U76" s="115">
        <f t="shared" si="9"/>
        <v>252</v>
      </c>
      <c r="V76" s="113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3"/>
      <c r="I77">
        <f>BRPL_EOD!AI77+BRPL_EOD!AJ77</f>
        <v>98.05</v>
      </c>
      <c r="J77">
        <f>BYPL_EOD!AI77+BYPL_EOD!AJ77</f>
        <v>60.98</v>
      </c>
      <c r="K77">
        <f>MES_EOD!AI77+MES_EOD!AJ77</f>
        <v>5.75</v>
      </c>
      <c r="L77">
        <f>NDMC_EOD!AI77+NDMC_EOD!AJ77</f>
        <v>18.7</v>
      </c>
      <c r="M77">
        <f>TPDDL_EOD!AI77+TPDDL_EOD!AJ77</f>
        <v>68.52</v>
      </c>
      <c r="N77">
        <f t="shared" si="7"/>
        <v>252</v>
      </c>
      <c r="O77" s="113">
        <f t="shared" si="8"/>
        <v>0</v>
      </c>
      <c r="P77">
        <v>98.05</v>
      </c>
      <c r="Q77">
        <v>60.98</v>
      </c>
      <c r="R77">
        <v>5.75</v>
      </c>
      <c r="S77">
        <v>18.7</v>
      </c>
      <c r="T77">
        <v>68.52</v>
      </c>
      <c r="U77" s="115">
        <f t="shared" si="9"/>
        <v>252</v>
      </c>
      <c r="V77" s="113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3"/>
      <c r="I78">
        <f>BRPL_EOD!AI78+BRPL_EOD!AJ78</f>
        <v>98.05</v>
      </c>
      <c r="J78">
        <f>BYPL_EOD!AI78+BYPL_EOD!AJ78</f>
        <v>60.98</v>
      </c>
      <c r="K78">
        <f>MES_EOD!AI78+MES_EOD!AJ78</f>
        <v>5.75</v>
      </c>
      <c r="L78">
        <f>NDMC_EOD!AI78+NDMC_EOD!AJ78</f>
        <v>18.7</v>
      </c>
      <c r="M78">
        <f>TPDDL_EOD!AI78+TPDDL_EOD!AJ78</f>
        <v>68.52</v>
      </c>
      <c r="N78">
        <f t="shared" si="7"/>
        <v>252</v>
      </c>
      <c r="O78" s="113">
        <f t="shared" si="8"/>
        <v>0</v>
      </c>
      <c r="P78">
        <v>98.05</v>
      </c>
      <c r="Q78">
        <v>60.98</v>
      </c>
      <c r="R78">
        <v>5.75</v>
      </c>
      <c r="S78">
        <v>18.7</v>
      </c>
      <c r="T78">
        <v>68.52</v>
      </c>
      <c r="U78" s="115">
        <f t="shared" si="9"/>
        <v>252</v>
      </c>
      <c r="V78" s="113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3"/>
      <c r="I79">
        <f>BRPL_EOD!AI79+BRPL_EOD!AJ79</f>
        <v>98.05</v>
      </c>
      <c r="J79">
        <f>BYPL_EOD!AI79+BYPL_EOD!AJ79</f>
        <v>60.98</v>
      </c>
      <c r="K79">
        <f>MES_EOD!AI79+MES_EOD!AJ79</f>
        <v>5.75</v>
      </c>
      <c r="L79">
        <f>NDMC_EOD!AI79+NDMC_EOD!AJ79</f>
        <v>18.7</v>
      </c>
      <c r="M79">
        <f>TPDDL_EOD!AI79+TPDDL_EOD!AJ79</f>
        <v>68.52</v>
      </c>
      <c r="N79">
        <f t="shared" si="7"/>
        <v>252</v>
      </c>
      <c r="O79" s="113">
        <f t="shared" si="8"/>
        <v>0</v>
      </c>
      <c r="P79">
        <v>98.05</v>
      </c>
      <c r="Q79">
        <v>60.98</v>
      </c>
      <c r="R79">
        <v>5.75</v>
      </c>
      <c r="S79">
        <v>18.7</v>
      </c>
      <c r="T79">
        <v>68.52</v>
      </c>
      <c r="U79" s="115">
        <f t="shared" si="9"/>
        <v>252</v>
      </c>
      <c r="V79" s="113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3"/>
      <c r="I80">
        <f>BRPL_EOD!AI80+BRPL_EOD!AJ80</f>
        <v>98.05</v>
      </c>
      <c r="J80">
        <f>BYPL_EOD!AI80+BYPL_EOD!AJ80</f>
        <v>60.98</v>
      </c>
      <c r="K80">
        <f>MES_EOD!AI80+MES_EOD!AJ80</f>
        <v>5.75</v>
      </c>
      <c r="L80">
        <f>NDMC_EOD!AI80+NDMC_EOD!AJ80</f>
        <v>18.7</v>
      </c>
      <c r="M80">
        <f>TPDDL_EOD!AI80+TPDDL_EOD!AJ80</f>
        <v>68.52</v>
      </c>
      <c r="N80">
        <f t="shared" si="7"/>
        <v>252</v>
      </c>
      <c r="O80" s="113">
        <f t="shared" si="8"/>
        <v>0</v>
      </c>
      <c r="P80">
        <v>98.05</v>
      </c>
      <c r="Q80">
        <v>60.98</v>
      </c>
      <c r="R80">
        <v>5.75</v>
      </c>
      <c r="S80">
        <v>18.7</v>
      </c>
      <c r="T80">
        <v>68.52</v>
      </c>
      <c r="U80" s="115">
        <f t="shared" si="9"/>
        <v>252</v>
      </c>
      <c r="V80" s="113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3"/>
      <c r="I81">
        <f>BRPL_EOD!AI81+BRPL_EOD!AJ81</f>
        <v>98.05</v>
      </c>
      <c r="J81">
        <f>BYPL_EOD!AI81+BYPL_EOD!AJ81</f>
        <v>60.98</v>
      </c>
      <c r="K81">
        <f>MES_EOD!AI81+MES_EOD!AJ81</f>
        <v>5.75</v>
      </c>
      <c r="L81">
        <f>NDMC_EOD!AI81+NDMC_EOD!AJ81</f>
        <v>18.7</v>
      </c>
      <c r="M81">
        <f>TPDDL_EOD!AI81+TPDDL_EOD!AJ81</f>
        <v>68.52</v>
      </c>
      <c r="N81">
        <f t="shared" si="7"/>
        <v>252</v>
      </c>
      <c r="O81" s="113">
        <f t="shared" si="8"/>
        <v>0</v>
      </c>
      <c r="P81">
        <v>98.05</v>
      </c>
      <c r="Q81">
        <v>60.98</v>
      </c>
      <c r="R81">
        <v>5.75</v>
      </c>
      <c r="S81">
        <v>18.7</v>
      </c>
      <c r="T81">
        <v>68.52</v>
      </c>
      <c r="U81" s="115">
        <f t="shared" si="9"/>
        <v>252</v>
      </c>
      <c r="V81" s="113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3"/>
      <c r="I82">
        <f>BRPL_EOD!AI82+BRPL_EOD!AJ82</f>
        <v>98.05</v>
      </c>
      <c r="J82">
        <f>BYPL_EOD!AI82+BYPL_EOD!AJ82</f>
        <v>80.28</v>
      </c>
      <c r="K82">
        <f>MES_EOD!AI82+MES_EOD!AJ82</f>
        <v>5.75</v>
      </c>
      <c r="L82">
        <f>NDMC_EOD!AI82+NDMC_EOD!AJ82</f>
        <v>18.7</v>
      </c>
      <c r="M82">
        <f>TPDDL_EOD!AI82+TPDDL_EOD!AJ82</f>
        <v>49.22</v>
      </c>
      <c r="N82">
        <f t="shared" si="7"/>
        <v>251.99999999999997</v>
      </c>
      <c r="O82" s="113">
        <f t="shared" si="8"/>
        <v>0</v>
      </c>
      <c r="P82">
        <v>98.050000000000011</v>
      </c>
      <c r="Q82">
        <v>80.280000000000015</v>
      </c>
      <c r="R82">
        <v>5.7500000000000009</v>
      </c>
      <c r="S82">
        <v>18.700000000000003</v>
      </c>
      <c r="T82">
        <v>49.220000000000006</v>
      </c>
      <c r="U82" s="115">
        <f t="shared" si="9"/>
        <v>252.00000000000003</v>
      </c>
      <c r="V82" s="113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</v>
      </c>
      <c r="E83">
        <f>BAWANA!AM83</f>
        <v>0</v>
      </c>
      <c r="F83">
        <f t="shared" si="11"/>
        <v>256</v>
      </c>
      <c r="G83">
        <f t="shared" si="12"/>
        <v>252</v>
      </c>
      <c r="H83" s="113"/>
      <c r="I83">
        <f>BRPL_EOD!AI83+BRPL_EOD!AJ83</f>
        <v>98.05</v>
      </c>
      <c r="J83">
        <f>BYPL_EOD!AI83+BYPL_EOD!AJ83</f>
        <v>80.28</v>
      </c>
      <c r="K83">
        <f>MES_EOD!AI83+MES_EOD!AJ83</f>
        <v>5.75</v>
      </c>
      <c r="L83">
        <f>NDMC_EOD!AI83+NDMC_EOD!AJ83</f>
        <v>18.7</v>
      </c>
      <c r="M83">
        <f>TPDDL_EOD!AI83+TPDDL_EOD!AJ83</f>
        <v>49.22</v>
      </c>
      <c r="N83">
        <f t="shared" si="7"/>
        <v>251.99999999999997</v>
      </c>
      <c r="O83" s="113">
        <f t="shared" si="8"/>
        <v>0</v>
      </c>
      <c r="P83">
        <v>98.050000000000011</v>
      </c>
      <c r="Q83">
        <v>80.280000000000015</v>
      </c>
      <c r="R83">
        <v>5.7500000000000009</v>
      </c>
      <c r="S83">
        <v>18.700000000000003</v>
      </c>
      <c r="T83">
        <v>49.220000000000006</v>
      </c>
      <c r="U83" s="115">
        <f t="shared" si="9"/>
        <v>252.00000000000003</v>
      </c>
      <c r="V83" s="113">
        <f t="shared" si="10"/>
        <v>0</v>
      </c>
      <c r="Y83">
        <f>BAWANA!AW83+BAWANA!AX83</f>
        <v>31.5</v>
      </c>
      <c r="Z83">
        <f>BAWANA!BD83+BAWANA!BE83</f>
        <v>31.5</v>
      </c>
      <c r="AA83">
        <f>BAWANA!X83+BAWANA!Y83</f>
        <v>31.5</v>
      </c>
      <c r="AB83">
        <f>BAWANA!AE83+BAWANA!AF83</f>
        <v>31.5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</v>
      </c>
      <c r="E84">
        <f>BAWANA!AM84</f>
        <v>0</v>
      </c>
      <c r="F84">
        <f t="shared" si="11"/>
        <v>256</v>
      </c>
      <c r="G84">
        <f t="shared" si="12"/>
        <v>252</v>
      </c>
      <c r="H84" s="113"/>
      <c r="I84">
        <f>BRPL_EOD!AI84+BRPL_EOD!AJ84</f>
        <v>98.05</v>
      </c>
      <c r="J84">
        <f>BYPL_EOD!AI84+BYPL_EOD!AJ84</f>
        <v>80.28</v>
      </c>
      <c r="K84">
        <f>MES_EOD!AI84+MES_EOD!AJ84</f>
        <v>5.75</v>
      </c>
      <c r="L84">
        <f>NDMC_EOD!AI84+NDMC_EOD!AJ84</f>
        <v>18.7</v>
      </c>
      <c r="M84">
        <f>TPDDL_EOD!AI84+TPDDL_EOD!AJ84</f>
        <v>49.22</v>
      </c>
      <c r="N84">
        <f t="shared" si="7"/>
        <v>251.99999999999997</v>
      </c>
      <c r="O84" s="113">
        <f t="shared" si="8"/>
        <v>0</v>
      </c>
      <c r="P84">
        <v>98.050000000000011</v>
      </c>
      <c r="Q84">
        <v>80.280000000000015</v>
      </c>
      <c r="R84">
        <v>5.7500000000000009</v>
      </c>
      <c r="S84">
        <v>18.700000000000003</v>
      </c>
      <c r="T84">
        <v>49.220000000000006</v>
      </c>
      <c r="U84" s="115">
        <f t="shared" si="9"/>
        <v>252.00000000000003</v>
      </c>
      <c r="V84" s="113">
        <f t="shared" si="10"/>
        <v>0</v>
      </c>
      <c r="Y84">
        <f>BAWANA!AW84+BAWANA!AX84</f>
        <v>31.5</v>
      </c>
      <c r="Z84">
        <f>BAWANA!BD84+BAWANA!BE84</f>
        <v>31.5</v>
      </c>
      <c r="AA84">
        <f>BAWANA!X84+BAWANA!Y84</f>
        <v>31.5</v>
      </c>
      <c r="AB84">
        <f>BAWANA!AE84+BAWANA!AF84</f>
        <v>31.5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282.04599999999999</v>
      </c>
      <c r="E85">
        <f>BAWANA!AM85</f>
        <v>0</v>
      </c>
      <c r="F85">
        <f t="shared" si="11"/>
        <v>256</v>
      </c>
      <c r="G85">
        <f t="shared" si="12"/>
        <v>282.04599999999999</v>
      </c>
      <c r="H85" s="113"/>
      <c r="I85">
        <f>BRPL_EOD!AI85+BRPL_EOD!AJ85</f>
        <v>99.61</v>
      </c>
      <c r="J85">
        <f>BYPL_EOD!AI85+BYPL_EOD!AJ85</f>
        <v>107.6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282.04999999999995</v>
      </c>
      <c r="O85" s="113">
        <f t="shared" si="8"/>
        <v>-3.999999999962256E-3</v>
      </c>
      <c r="P85">
        <v>99.60858734266975</v>
      </c>
      <c r="Q85">
        <v>107.59847402942742</v>
      </c>
      <c r="R85">
        <v>5.8399171778053542</v>
      </c>
      <c r="S85">
        <v>18.999730544229749</v>
      </c>
      <c r="T85">
        <v>49.99929090586776</v>
      </c>
      <c r="U85" s="115">
        <f t="shared" si="9"/>
        <v>282.04600000000005</v>
      </c>
      <c r="V85" s="113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282.04599999999999</v>
      </c>
      <c r="E86">
        <f>BAWANA!AM86</f>
        <v>0</v>
      </c>
      <c r="F86">
        <f t="shared" si="11"/>
        <v>256</v>
      </c>
      <c r="G86">
        <f t="shared" si="12"/>
        <v>282.04599999999999</v>
      </c>
      <c r="H86" s="113"/>
      <c r="I86">
        <f>BRPL_EOD!AI86+BRPL_EOD!AJ86</f>
        <v>99.61</v>
      </c>
      <c r="J86">
        <f>BYPL_EOD!AI86+BYPL_EOD!AJ86</f>
        <v>107.6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282.04999999999995</v>
      </c>
      <c r="O86" s="113">
        <f t="shared" si="8"/>
        <v>-3.999999999962256E-3</v>
      </c>
      <c r="P86">
        <v>99.60858734266975</v>
      </c>
      <c r="Q86">
        <v>107.59847402942742</v>
      </c>
      <c r="R86">
        <v>5.8399171778053542</v>
      </c>
      <c r="S86">
        <v>18.999730544229749</v>
      </c>
      <c r="T86">
        <v>49.99929090586776</v>
      </c>
      <c r="U86" s="115">
        <f t="shared" si="9"/>
        <v>282.04600000000005</v>
      </c>
      <c r="V86" s="113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282.04599999999999</v>
      </c>
      <c r="E87">
        <f>BAWANA!AM87</f>
        <v>0</v>
      </c>
      <c r="F87">
        <f t="shared" si="11"/>
        <v>256</v>
      </c>
      <c r="G87">
        <f t="shared" si="12"/>
        <v>282.04599999999999</v>
      </c>
      <c r="H87" s="113"/>
      <c r="I87">
        <f>BRPL_EOD!AI87+BRPL_EOD!AJ87</f>
        <v>99.61</v>
      </c>
      <c r="J87">
        <f>BYPL_EOD!AI87+BYPL_EOD!AJ87</f>
        <v>107.6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282.04999999999995</v>
      </c>
      <c r="O87" s="113">
        <f t="shared" si="8"/>
        <v>-3.999999999962256E-3</v>
      </c>
      <c r="P87">
        <v>99.60858734266975</v>
      </c>
      <c r="Q87">
        <v>107.59847402942742</v>
      </c>
      <c r="R87">
        <v>5.8399171778053542</v>
      </c>
      <c r="S87">
        <v>18.999730544229749</v>
      </c>
      <c r="T87">
        <v>49.99929090586776</v>
      </c>
      <c r="U87" s="115">
        <f t="shared" si="9"/>
        <v>282.04600000000005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282.04599999999999</v>
      </c>
      <c r="E88">
        <f>BAWANA!AM88</f>
        <v>0</v>
      </c>
      <c r="F88">
        <f t="shared" si="11"/>
        <v>256</v>
      </c>
      <c r="G88">
        <f t="shared" si="12"/>
        <v>282.04599999999999</v>
      </c>
      <c r="H88" s="113"/>
      <c r="I88">
        <f>BRPL_EOD!AI88+BRPL_EOD!AJ88</f>
        <v>99.61</v>
      </c>
      <c r="J88">
        <f>BYPL_EOD!AI88+BYPL_EOD!AJ88</f>
        <v>107.6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282.04999999999995</v>
      </c>
      <c r="O88" s="113">
        <f t="shared" si="8"/>
        <v>-3.999999999962256E-3</v>
      </c>
      <c r="P88">
        <v>99.60858734266975</v>
      </c>
      <c r="Q88">
        <v>107.59847402942742</v>
      </c>
      <c r="R88">
        <v>5.8399171778053542</v>
      </c>
      <c r="S88">
        <v>18.999730544229749</v>
      </c>
      <c r="T88">
        <v>49.99929090586776</v>
      </c>
      <c r="U88" s="115">
        <f t="shared" si="9"/>
        <v>282.04600000000005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282.04599999999999</v>
      </c>
      <c r="E89">
        <f>BAWANA!AM89</f>
        <v>0</v>
      </c>
      <c r="F89">
        <f t="shared" si="11"/>
        <v>256</v>
      </c>
      <c r="G89">
        <f t="shared" si="12"/>
        <v>282.04599999999999</v>
      </c>
      <c r="H89" s="113"/>
      <c r="I89">
        <f>BRPL_EOD!AI89+BRPL_EOD!AJ89</f>
        <v>99.61</v>
      </c>
      <c r="J89">
        <f>BYPL_EOD!AI89+BYPL_EOD!AJ89</f>
        <v>107.6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282.04999999999995</v>
      </c>
      <c r="O89" s="113">
        <f t="shared" si="8"/>
        <v>-3.999999999962256E-3</v>
      </c>
      <c r="P89">
        <v>99.60858734266975</v>
      </c>
      <c r="Q89">
        <v>107.59847402942742</v>
      </c>
      <c r="R89">
        <v>5.8399171778053542</v>
      </c>
      <c r="S89">
        <v>18.999730544229749</v>
      </c>
      <c r="T89">
        <v>49.99929090586776</v>
      </c>
      <c r="U89" s="115">
        <f t="shared" si="9"/>
        <v>282.04600000000005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282.04599999999999</v>
      </c>
      <c r="E90">
        <f>BAWANA!AM90</f>
        <v>0</v>
      </c>
      <c r="F90">
        <f t="shared" si="11"/>
        <v>256</v>
      </c>
      <c r="G90">
        <f t="shared" si="12"/>
        <v>282.04599999999999</v>
      </c>
      <c r="H90" s="113"/>
      <c r="I90">
        <f>BRPL_EOD!AI90+BRPL_EOD!AJ90</f>
        <v>99.61</v>
      </c>
      <c r="J90">
        <f>BYPL_EOD!AI90+BYPL_EOD!AJ90</f>
        <v>107.6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282.04999999999995</v>
      </c>
      <c r="O90" s="113">
        <f t="shared" si="8"/>
        <v>-3.999999999962256E-3</v>
      </c>
      <c r="P90">
        <v>99.60858734266975</v>
      </c>
      <c r="Q90">
        <v>107.59847402942742</v>
      </c>
      <c r="R90">
        <v>5.8399171778053542</v>
      </c>
      <c r="S90">
        <v>18.999730544229749</v>
      </c>
      <c r="T90">
        <v>49.99929090586776</v>
      </c>
      <c r="U90" s="115">
        <f t="shared" si="9"/>
        <v>282.04600000000005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282.04599999999999</v>
      </c>
      <c r="E91">
        <f>BAWANA!AM91</f>
        <v>0</v>
      </c>
      <c r="F91">
        <f t="shared" si="11"/>
        <v>256</v>
      </c>
      <c r="G91">
        <f t="shared" si="12"/>
        <v>282.04599999999999</v>
      </c>
      <c r="H91" s="113"/>
      <c r="I91">
        <f>BRPL_EOD!AI91+BRPL_EOD!AJ91</f>
        <v>99.61</v>
      </c>
      <c r="J91">
        <f>BYPL_EOD!AI91+BYPL_EOD!AJ91</f>
        <v>107.6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282.04999999999995</v>
      </c>
      <c r="O91" s="113">
        <f t="shared" si="8"/>
        <v>-3.999999999962256E-3</v>
      </c>
      <c r="P91">
        <v>99.60858734266975</v>
      </c>
      <c r="Q91">
        <v>107.59847402942742</v>
      </c>
      <c r="R91">
        <v>5.8399171778053542</v>
      </c>
      <c r="S91">
        <v>18.999730544229749</v>
      </c>
      <c r="T91">
        <v>49.99929090586776</v>
      </c>
      <c r="U91" s="115">
        <f t="shared" si="9"/>
        <v>282.04600000000005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282.04599999999999</v>
      </c>
      <c r="E92">
        <f>BAWANA!AM92</f>
        <v>0</v>
      </c>
      <c r="F92">
        <f t="shared" si="11"/>
        <v>256</v>
      </c>
      <c r="G92">
        <f t="shared" si="12"/>
        <v>282.04599999999999</v>
      </c>
      <c r="H92" s="113"/>
      <c r="I92">
        <f>BRPL_EOD!AI92+BRPL_EOD!AJ92</f>
        <v>99.61</v>
      </c>
      <c r="J92">
        <f>BYPL_EOD!AI92+BYPL_EOD!AJ92</f>
        <v>107.6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282.04999999999995</v>
      </c>
      <c r="O92" s="113">
        <f t="shared" si="8"/>
        <v>-3.999999999962256E-3</v>
      </c>
      <c r="P92">
        <v>99.60858734266975</v>
      </c>
      <c r="Q92">
        <v>107.59847402942742</v>
      </c>
      <c r="R92">
        <v>5.8399171778053542</v>
      </c>
      <c r="S92">
        <v>18.999730544229749</v>
      </c>
      <c r="T92">
        <v>49.99929090586776</v>
      </c>
      <c r="U92" s="115">
        <f t="shared" si="9"/>
        <v>282.04600000000005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282.04599999999999</v>
      </c>
      <c r="E93">
        <f>BAWANA!AM93</f>
        <v>0</v>
      </c>
      <c r="F93">
        <f t="shared" si="11"/>
        <v>256</v>
      </c>
      <c r="G93">
        <f t="shared" si="12"/>
        <v>282.04599999999999</v>
      </c>
      <c r="H93" s="113"/>
      <c r="I93">
        <f>BRPL_EOD!AI93+BRPL_EOD!AJ93</f>
        <v>99.61</v>
      </c>
      <c r="J93">
        <f>BYPL_EOD!AI93+BYPL_EOD!AJ93</f>
        <v>107.6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282.04999999999995</v>
      </c>
      <c r="O93" s="113">
        <f t="shared" si="8"/>
        <v>-3.999999999962256E-3</v>
      </c>
      <c r="P93">
        <v>99.60858734266975</v>
      </c>
      <c r="Q93">
        <v>107.59847402942742</v>
      </c>
      <c r="R93">
        <v>5.8399171778053542</v>
      </c>
      <c r="S93">
        <v>18.999730544229749</v>
      </c>
      <c r="T93">
        <v>49.99929090586776</v>
      </c>
      <c r="U93" s="115">
        <f t="shared" si="9"/>
        <v>282.04600000000005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282.04599999999999</v>
      </c>
      <c r="E94">
        <f>BAWANA!AM94</f>
        <v>0</v>
      </c>
      <c r="F94">
        <f t="shared" si="11"/>
        <v>256</v>
      </c>
      <c r="G94">
        <f t="shared" si="12"/>
        <v>282.04599999999999</v>
      </c>
      <c r="H94" s="113"/>
      <c r="I94">
        <f>BRPL_EOD!AI94+BRPL_EOD!AJ94</f>
        <v>99.61</v>
      </c>
      <c r="J94">
        <f>BYPL_EOD!AI94+BYPL_EOD!AJ94</f>
        <v>107.6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282.04999999999995</v>
      </c>
      <c r="O94" s="113">
        <f t="shared" si="8"/>
        <v>-3.999999999962256E-3</v>
      </c>
      <c r="P94">
        <v>99.60858734266975</v>
      </c>
      <c r="Q94">
        <v>107.59847402942742</v>
      </c>
      <c r="R94">
        <v>5.8399171778053542</v>
      </c>
      <c r="S94">
        <v>18.999730544229749</v>
      </c>
      <c r="T94">
        <v>49.99929090586776</v>
      </c>
      <c r="U94" s="115">
        <f t="shared" si="9"/>
        <v>282.04600000000005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282.04599999999999</v>
      </c>
      <c r="E95">
        <f>BAWANA!AM95</f>
        <v>0</v>
      </c>
      <c r="F95">
        <f t="shared" si="11"/>
        <v>256</v>
      </c>
      <c r="G95">
        <f t="shared" si="12"/>
        <v>282.04599999999999</v>
      </c>
      <c r="H95" s="113"/>
      <c r="I95">
        <f>BRPL_EOD!AI95+BRPL_EOD!AJ95</f>
        <v>99.61</v>
      </c>
      <c r="J95">
        <f>BYPL_EOD!AI95+BYPL_EOD!AJ95</f>
        <v>107.6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282.04999999999995</v>
      </c>
      <c r="O95" s="113">
        <f t="shared" si="8"/>
        <v>-3.999999999962256E-3</v>
      </c>
      <c r="P95">
        <v>99.60858734266975</v>
      </c>
      <c r="Q95">
        <v>107.59847402942742</v>
      </c>
      <c r="R95">
        <v>5.8399171778053542</v>
      </c>
      <c r="S95">
        <v>18.999730544229749</v>
      </c>
      <c r="T95">
        <v>49.99929090586776</v>
      </c>
      <c r="U95" s="115">
        <f t="shared" si="9"/>
        <v>282.04600000000005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282.04599999999999</v>
      </c>
      <c r="E96">
        <f>BAWANA!AM96</f>
        <v>0</v>
      </c>
      <c r="F96">
        <f t="shared" si="11"/>
        <v>256</v>
      </c>
      <c r="G96">
        <f t="shared" si="12"/>
        <v>282.04599999999999</v>
      </c>
      <c r="H96" s="113"/>
      <c r="I96">
        <f>BRPL_EOD!AI96+BRPL_EOD!AJ96</f>
        <v>99.61</v>
      </c>
      <c r="J96">
        <f>BYPL_EOD!AI96+BYPL_EOD!AJ96</f>
        <v>107.6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282.04999999999995</v>
      </c>
      <c r="O96" s="113">
        <f t="shared" si="8"/>
        <v>-3.999999999962256E-3</v>
      </c>
      <c r="P96">
        <v>99.60858734266975</v>
      </c>
      <c r="Q96">
        <v>107.59847402942742</v>
      </c>
      <c r="R96">
        <v>5.8399171778053542</v>
      </c>
      <c r="S96">
        <v>18.999730544229749</v>
      </c>
      <c r="T96">
        <v>49.99929090586776</v>
      </c>
      <c r="U96" s="115">
        <f t="shared" si="9"/>
        <v>282.04600000000005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282.04599999999999</v>
      </c>
      <c r="E97">
        <f>BAWANA!AM97</f>
        <v>0</v>
      </c>
      <c r="F97">
        <f t="shared" si="11"/>
        <v>256</v>
      </c>
      <c r="G97">
        <f t="shared" si="12"/>
        <v>282.04599999999999</v>
      </c>
      <c r="H97" s="113"/>
      <c r="I97">
        <f>BRPL_EOD!AI97+BRPL_EOD!AJ97</f>
        <v>99.61</v>
      </c>
      <c r="J97">
        <f>BYPL_EOD!AI97+BYPL_EOD!AJ97</f>
        <v>107.6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282.04999999999995</v>
      </c>
      <c r="O97" s="113">
        <f t="shared" si="8"/>
        <v>-3.999999999962256E-3</v>
      </c>
      <c r="P97">
        <v>99.60858734266975</v>
      </c>
      <c r="Q97">
        <v>107.59847402942742</v>
      </c>
      <c r="R97">
        <v>5.8399171778053542</v>
      </c>
      <c r="S97">
        <v>18.999730544229749</v>
      </c>
      <c r="T97">
        <v>49.99929090586776</v>
      </c>
      <c r="U97" s="115">
        <f t="shared" si="9"/>
        <v>282.04600000000005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282.04599999999999</v>
      </c>
      <c r="E98">
        <f>BAWANA!AM98</f>
        <v>0</v>
      </c>
      <c r="F98">
        <f t="shared" si="11"/>
        <v>256</v>
      </c>
      <c r="G98">
        <f t="shared" si="12"/>
        <v>282.04599999999999</v>
      </c>
      <c r="H98" s="113"/>
      <c r="I98">
        <f>BRPL_EOD!AI98+BRPL_EOD!AJ98</f>
        <v>99.61</v>
      </c>
      <c r="J98">
        <f>BYPL_EOD!AI98+BYPL_EOD!AJ98</f>
        <v>107.6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282.04999999999995</v>
      </c>
      <c r="O98" s="113">
        <f t="shared" si="8"/>
        <v>-3.999999999962256E-3</v>
      </c>
      <c r="P98">
        <v>99.60858734266975</v>
      </c>
      <c r="Q98">
        <v>107.59847402942742</v>
      </c>
      <c r="R98">
        <v>5.8399171778053542</v>
      </c>
      <c r="S98">
        <v>18.999730544229749</v>
      </c>
      <c r="T98">
        <v>49.99929090586776</v>
      </c>
      <c r="U98" s="115">
        <f t="shared" si="9"/>
        <v>282.04600000000005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5.771165749999998</v>
      </c>
      <c r="E99" s="115">
        <f t="shared" si="14"/>
        <v>0</v>
      </c>
      <c r="F99" s="115">
        <f t="shared" si="14"/>
        <v>6.1440000000000001</v>
      </c>
      <c r="G99" s="115">
        <f t="shared" si="14"/>
        <v>5.771165749999998</v>
      </c>
      <c r="H99" s="115"/>
      <c r="I99" s="115">
        <f t="shared" si="14"/>
        <v>2.1709400000000012</v>
      </c>
      <c r="J99" s="115">
        <f t="shared" si="14"/>
        <v>1.6366149999999995</v>
      </c>
      <c r="K99" s="115">
        <f t="shared" si="14"/>
        <v>0.13993499999999989</v>
      </c>
      <c r="L99" s="115">
        <f t="shared" si="14"/>
        <v>0.4634400000000003</v>
      </c>
      <c r="M99" s="115">
        <f t="shared" si="14"/>
        <v>1.360412500000002</v>
      </c>
      <c r="N99" s="115">
        <f t="shared" si="14"/>
        <v>5.7713424999999976</v>
      </c>
      <c r="O99" s="115">
        <f t="shared" si="14"/>
        <v>-1.7674999999961472E-4</v>
      </c>
      <c r="P99" s="115">
        <f t="shared" si="14"/>
        <v>2.1708724463211411</v>
      </c>
      <c r="Q99" s="115">
        <f t="shared" si="14"/>
        <v>1.6365700411446091</v>
      </c>
      <c r="R99" s="115">
        <f t="shared" si="14"/>
        <v>0.13993045447314179</v>
      </c>
      <c r="S99" s="115">
        <f t="shared" si="14"/>
        <v>0.46342483263740514</v>
      </c>
      <c r="T99" s="115">
        <f t="shared" si="14"/>
        <v>1.3603679754237015</v>
      </c>
      <c r="U99" s="115">
        <f t="shared" si="14"/>
        <v>5.7711657499999989</v>
      </c>
      <c r="V99" s="115">
        <f t="shared" si="10"/>
        <v>0</v>
      </c>
      <c r="Y99" s="115">
        <f>SUM(Y3:Y98)/4000</f>
        <v>0.45867500000000022</v>
      </c>
      <c r="Z99" s="115">
        <f t="shared" ref="Z99:AD99" si="15">SUM(Z3:Z98)/4000</f>
        <v>0.47467500000000024</v>
      </c>
      <c r="AA99" s="115">
        <f t="shared" si="15"/>
        <v>0.45867500000000022</v>
      </c>
      <c r="AB99" s="115">
        <f t="shared" si="15"/>
        <v>0.47467500000000024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472.31</v>
      </c>
      <c r="M3">
        <v>92</v>
      </c>
      <c r="N3">
        <v>118.76</v>
      </c>
      <c r="O3">
        <v>60.02</v>
      </c>
      <c r="P3">
        <v>139.68</v>
      </c>
      <c r="Q3">
        <v>20.84</v>
      </c>
      <c r="R3">
        <v>42.4</v>
      </c>
      <c r="S3">
        <v>0</v>
      </c>
      <c r="T3">
        <v>0</v>
      </c>
      <c r="U3">
        <v>393.75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32.96</v>
      </c>
      <c r="AF3">
        <v>8.8699999999999992</v>
      </c>
      <c r="AG3">
        <v>41.76</v>
      </c>
      <c r="AH3">
        <v>42.62</v>
      </c>
      <c r="AI3">
        <v>0</v>
      </c>
      <c r="AJ3">
        <v>0</v>
      </c>
      <c r="AK3">
        <v>52.03</v>
      </c>
      <c r="AL3">
        <v>12.78</v>
      </c>
      <c r="AM3">
        <v>0</v>
      </c>
      <c r="AN3">
        <v>0</v>
      </c>
      <c r="AO3">
        <v>0</v>
      </c>
      <c r="AP3">
        <v>13.06</v>
      </c>
      <c r="AQ3">
        <v>14.93</v>
      </c>
      <c r="AR3">
        <v>2.21</v>
      </c>
      <c r="AS3">
        <v>18.829999999999998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2363.5300000000007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472.31</v>
      </c>
      <c r="M4">
        <v>92</v>
      </c>
      <c r="N4">
        <v>118.76</v>
      </c>
      <c r="O4">
        <v>60.02</v>
      </c>
      <c r="P4">
        <v>139.68</v>
      </c>
      <c r="Q4">
        <v>20.84</v>
      </c>
      <c r="R4">
        <v>42.4</v>
      </c>
      <c r="S4">
        <v>0</v>
      </c>
      <c r="T4">
        <v>0</v>
      </c>
      <c r="U4">
        <v>402.19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32.96</v>
      </c>
      <c r="AF4">
        <v>8.8699999999999992</v>
      </c>
      <c r="AG4">
        <v>41.76</v>
      </c>
      <c r="AH4">
        <v>42.62</v>
      </c>
      <c r="AI4">
        <v>0</v>
      </c>
      <c r="AJ4">
        <v>0</v>
      </c>
      <c r="AK4">
        <v>52.03</v>
      </c>
      <c r="AL4">
        <v>12.78</v>
      </c>
      <c r="AM4">
        <v>0</v>
      </c>
      <c r="AN4">
        <v>0</v>
      </c>
      <c r="AO4">
        <v>0</v>
      </c>
      <c r="AP4">
        <v>13.06</v>
      </c>
      <c r="AQ4">
        <v>14.93</v>
      </c>
      <c r="AR4">
        <v>2.21</v>
      </c>
      <c r="AS4">
        <v>18.829999999999998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2371.9700000000007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472.31</v>
      </c>
      <c r="M5">
        <v>92</v>
      </c>
      <c r="N5">
        <v>118.76</v>
      </c>
      <c r="O5">
        <v>60.02</v>
      </c>
      <c r="P5">
        <v>139.68</v>
      </c>
      <c r="Q5">
        <v>20.84</v>
      </c>
      <c r="R5">
        <v>42.4</v>
      </c>
      <c r="S5">
        <v>0</v>
      </c>
      <c r="T5">
        <v>0</v>
      </c>
      <c r="U5">
        <v>402.19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32.96</v>
      </c>
      <c r="AF5">
        <v>8.8699999999999992</v>
      </c>
      <c r="AG5">
        <v>41.76</v>
      </c>
      <c r="AH5">
        <v>42.62</v>
      </c>
      <c r="AI5">
        <v>0</v>
      </c>
      <c r="AJ5">
        <v>0</v>
      </c>
      <c r="AK5">
        <v>52.03</v>
      </c>
      <c r="AL5">
        <v>26.73</v>
      </c>
      <c r="AM5">
        <v>0</v>
      </c>
      <c r="AN5">
        <v>0</v>
      </c>
      <c r="AO5">
        <v>0</v>
      </c>
      <c r="AP5">
        <v>8.9600000000000009</v>
      </c>
      <c r="AQ5">
        <v>14.93</v>
      </c>
      <c r="AR5">
        <v>2.21</v>
      </c>
      <c r="AS5">
        <v>18.829999999999998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2381.8200000000006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472.31</v>
      </c>
      <c r="M6">
        <v>92</v>
      </c>
      <c r="N6">
        <v>118.76</v>
      </c>
      <c r="O6">
        <v>60.02</v>
      </c>
      <c r="P6">
        <v>139.68</v>
      </c>
      <c r="Q6">
        <v>20.84</v>
      </c>
      <c r="R6">
        <v>42.4</v>
      </c>
      <c r="S6">
        <v>0</v>
      </c>
      <c r="T6">
        <v>0</v>
      </c>
      <c r="U6">
        <v>402.19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32.96</v>
      </c>
      <c r="AF6">
        <v>8.8699999999999992</v>
      </c>
      <c r="AG6">
        <v>41.76</v>
      </c>
      <c r="AH6">
        <v>42.62</v>
      </c>
      <c r="AI6">
        <v>0</v>
      </c>
      <c r="AJ6">
        <v>0</v>
      </c>
      <c r="AK6">
        <v>52.03</v>
      </c>
      <c r="AL6">
        <v>79.38</v>
      </c>
      <c r="AM6">
        <v>0</v>
      </c>
      <c r="AN6">
        <v>0</v>
      </c>
      <c r="AO6">
        <v>0</v>
      </c>
      <c r="AP6">
        <v>8.9600000000000009</v>
      </c>
      <c r="AQ6">
        <v>14.93</v>
      </c>
      <c r="AR6">
        <v>2.21</v>
      </c>
      <c r="AS6">
        <v>18.829999999999998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2434.4700000000007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472.31</v>
      </c>
      <c r="M7">
        <v>92</v>
      </c>
      <c r="N7">
        <v>118.76</v>
      </c>
      <c r="O7">
        <v>60.02</v>
      </c>
      <c r="P7">
        <v>139.68</v>
      </c>
      <c r="Q7">
        <v>20.84</v>
      </c>
      <c r="R7">
        <v>42.4</v>
      </c>
      <c r="S7">
        <v>0</v>
      </c>
      <c r="T7">
        <v>0</v>
      </c>
      <c r="U7">
        <v>402.19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1.32</v>
      </c>
      <c r="AE7">
        <v>32.96</v>
      </c>
      <c r="AF7">
        <v>8.8699999999999992</v>
      </c>
      <c r="AG7">
        <v>41.76</v>
      </c>
      <c r="AH7">
        <v>42.62</v>
      </c>
      <c r="AI7">
        <v>0</v>
      </c>
      <c r="AJ7">
        <v>0</v>
      </c>
      <c r="AK7">
        <v>52.03</v>
      </c>
      <c r="AL7">
        <v>79.38</v>
      </c>
      <c r="AM7">
        <v>0</v>
      </c>
      <c r="AN7">
        <v>0</v>
      </c>
      <c r="AO7">
        <v>0</v>
      </c>
      <c r="AP7">
        <v>8.9600000000000009</v>
      </c>
      <c r="AQ7">
        <v>14.93</v>
      </c>
      <c r="AR7">
        <v>2.21</v>
      </c>
      <c r="AS7">
        <v>18.829999999999998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2426.6800000000007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472.31</v>
      </c>
      <c r="M8">
        <v>92</v>
      </c>
      <c r="N8">
        <v>118.76</v>
      </c>
      <c r="O8">
        <v>60.02</v>
      </c>
      <c r="P8">
        <v>139.68</v>
      </c>
      <c r="Q8">
        <v>20.84</v>
      </c>
      <c r="R8">
        <v>42.4</v>
      </c>
      <c r="S8">
        <v>0</v>
      </c>
      <c r="T8">
        <v>0</v>
      </c>
      <c r="U8">
        <v>402.19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1.32</v>
      </c>
      <c r="AE8">
        <v>32.96</v>
      </c>
      <c r="AF8">
        <v>8.8699999999999992</v>
      </c>
      <c r="AG8">
        <v>41.76</v>
      </c>
      <c r="AH8">
        <v>42.62</v>
      </c>
      <c r="AI8">
        <v>0</v>
      </c>
      <c r="AJ8">
        <v>0</v>
      </c>
      <c r="AK8">
        <v>52.03</v>
      </c>
      <c r="AL8">
        <v>79.38</v>
      </c>
      <c r="AM8">
        <v>0</v>
      </c>
      <c r="AN8">
        <v>0</v>
      </c>
      <c r="AO8">
        <v>0</v>
      </c>
      <c r="AP8">
        <v>8.9600000000000009</v>
      </c>
      <c r="AQ8">
        <v>14.93</v>
      </c>
      <c r="AR8">
        <v>2.21</v>
      </c>
      <c r="AS8">
        <v>18.829999999999998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2426.6800000000007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472.31</v>
      </c>
      <c r="M9">
        <v>92</v>
      </c>
      <c r="N9">
        <v>118.76</v>
      </c>
      <c r="O9">
        <v>60.02</v>
      </c>
      <c r="P9">
        <v>139.68</v>
      </c>
      <c r="Q9">
        <v>20.84</v>
      </c>
      <c r="R9">
        <v>42.4</v>
      </c>
      <c r="S9">
        <v>0</v>
      </c>
      <c r="T9">
        <v>0</v>
      </c>
      <c r="U9">
        <v>402.19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1.32</v>
      </c>
      <c r="AE9">
        <v>32.96</v>
      </c>
      <c r="AF9">
        <v>8.8699999999999992</v>
      </c>
      <c r="AG9">
        <v>41.76</v>
      </c>
      <c r="AH9">
        <v>42.62</v>
      </c>
      <c r="AI9">
        <v>0</v>
      </c>
      <c r="AJ9">
        <v>0</v>
      </c>
      <c r="AK9">
        <v>52.03</v>
      </c>
      <c r="AL9">
        <v>79.38</v>
      </c>
      <c r="AM9">
        <v>0</v>
      </c>
      <c r="AN9">
        <v>0</v>
      </c>
      <c r="AO9">
        <v>0</v>
      </c>
      <c r="AP9">
        <v>8.9600000000000009</v>
      </c>
      <c r="AQ9">
        <v>14.93</v>
      </c>
      <c r="AR9">
        <v>2.21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2412.420000000001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472.31</v>
      </c>
      <c r="M10">
        <v>92</v>
      </c>
      <c r="N10">
        <v>118.76</v>
      </c>
      <c r="O10">
        <v>60.02</v>
      </c>
      <c r="P10">
        <v>139.68</v>
      </c>
      <c r="Q10">
        <v>20.84</v>
      </c>
      <c r="R10">
        <v>42.4</v>
      </c>
      <c r="S10">
        <v>0</v>
      </c>
      <c r="T10">
        <v>0</v>
      </c>
      <c r="U10">
        <v>402.19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1.32</v>
      </c>
      <c r="AE10">
        <v>32.96</v>
      </c>
      <c r="AF10">
        <v>8.8699999999999992</v>
      </c>
      <c r="AG10">
        <v>41.76</v>
      </c>
      <c r="AH10">
        <v>42.62</v>
      </c>
      <c r="AI10">
        <v>0</v>
      </c>
      <c r="AJ10">
        <v>0</v>
      </c>
      <c r="AK10">
        <v>52.03</v>
      </c>
      <c r="AL10">
        <v>26.73</v>
      </c>
      <c r="AM10">
        <v>0</v>
      </c>
      <c r="AN10">
        <v>0</v>
      </c>
      <c r="AO10">
        <v>0</v>
      </c>
      <c r="AP10">
        <v>8.9600000000000009</v>
      </c>
      <c r="AQ10">
        <v>14.93</v>
      </c>
      <c r="AR10">
        <v>2.21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2359.7700000000009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472.31</v>
      </c>
      <c r="M11">
        <v>92</v>
      </c>
      <c r="N11">
        <v>118.76</v>
      </c>
      <c r="O11">
        <v>60.02</v>
      </c>
      <c r="P11">
        <v>139.68</v>
      </c>
      <c r="Q11">
        <v>20.84</v>
      </c>
      <c r="R11">
        <v>42.4</v>
      </c>
      <c r="S11">
        <v>0</v>
      </c>
      <c r="T11">
        <v>0</v>
      </c>
      <c r="U11">
        <v>402.19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1.32</v>
      </c>
      <c r="AE11">
        <v>32.96</v>
      </c>
      <c r="AF11">
        <v>8.8699999999999992</v>
      </c>
      <c r="AG11">
        <v>41.76</v>
      </c>
      <c r="AH11">
        <v>42.62</v>
      </c>
      <c r="AI11">
        <v>0</v>
      </c>
      <c r="AJ11">
        <v>0</v>
      </c>
      <c r="AK11">
        <v>52.03</v>
      </c>
      <c r="AL11">
        <v>12.78</v>
      </c>
      <c r="AM11">
        <v>0</v>
      </c>
      <c r="AN11">
        <v>0</v>
      </c>
      <c r="AO11">
        <v>0</v>
      </c>
      <c r="AP11">
        <v>13.06</v>
      </c>
      <c r="AQ11">
        <v>14.93</v>
      </c>
      <c r="AR11">
        <v>2.21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2349.920000000001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472.31</v>
      </c>
      <c r="M12">
        <v>92</v>
      </c>
      <c r="N12">
        <v>118.76</v>
      </c>
      <c r="O12">
        <v>60.02</v>
      </c>
      <c r="P12">
        <v>139.68</v>
      </c>
      <c r="Q12">
        <v>20.84</v>
      </c>
      <c r="R12">
        <v>42.4</v>
      </c>
      <c r="S12">
        <v>0</v>
      </c>
      <c r="T12">
        <v>0</v>
      </c>
      <c r="U12">
        <v>402.19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1.32</v>
      </c>
      <c r="AE12">
        <v>32.96</v>
      </c>
      <c r="AF12">
        <v>8.8699999999999992</v>
      </c>
      <c r="AG12">
        <v>41.76</v>
      </c>
      <c r="AH12">
        <v>42.62</v>
      </c>
      <c r="AI12">
        <v>0</v>
      </c>
      <c r="AJ12">
        <v>0</v>
      </c>
      <c r="AK12">
        <v>52.03</v>
      </c>
      <c r="AL12">
        <v>12.78</v>
      </c>
      <c r="AM12">
        <v>0</v>
      </c>
      <c r="AN12">
        <v>0</v>
      </c>
      <c r="AO12">
        <v>0</v>
      </c>
      <c r="AP12">
        <v>13.06</v>
      </c>
      <c r="AQ12">
        <v>14.93</v>
      </c>
      <c r="AR12">
        <v>2.21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2349.920000000001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472.31</v>
      </c>
      <c r="M13">
        <v>92</v>
      </c>
      <c r="N13">
        <v>118.76</v>
      </c>
      <c r="O13">
        <v>60.02</v>
      </c>
      <c r="P13">
        <v>139.68</v>
      </c>
      <c r="Q13">
        <v>20.84</v>
      </c>
      <c r="R13">
        <v>42.4</v>
      </c>
      <c r="S13">
        <v>0</v>
      </c>
      <c r="T13">
        <v>0</v>
      </c>
      <c r="U13">
        <v>402.19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1.32</v>
      </c>
      <c r="AE13">
        <v>32.96</v>
      </c>
      <c r="AF13">
        <v>8.8699999999999992</v>
      </c>
      <c r="AG13">
        <v>41.76</v>
      </c>
      <c r="AH13">
        <v>42.62</v>
      </c>
      <c r="AI13">
        <v>0</v>
      </c>
      <c r="AJ13">
        <v>0</v>
      </c>
      <c r="AK13">
        <v>52.03</v>
      </c>
      <c r="AL13">
        <v>12.78</v>
      </c>
      <c r="AM13">
        <v>0</v>
      </c>
      <c r="AN13">
        <v>0</v>
      </c>
      <c r="AO13">
        <v>0</v>
      </c>
      <c r="AP13">
        <v>9.61</v>
      </c>
      <c r="AQ13">
        <v>14.93</v>
      </c>
      <c r="AR13">
        <v>2.21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2346.4700000000012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472.31</v>
      </c>
      <c r="M14">
        <v>92</v>
      </c>
      <c r="N14">
        <v>118.76</v>
      </c>
      <c r="O14">
        <v>60.02</v>
      </c>
      <c r="P14">
        <v>139.68</v>
      </c>
      <c r="Q14">
        <v>20.84</v>
      </c>
      <c r="R14">
        <v>42.4</v>
      </c>
      <c r="S14">
        <v>0</v>
      </c>
      <c r="T14">
        <v>0</v>
      </c>
      <c r="U14">
        <v>402.19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1.32</v>
      </c>
      <c r="AE14">
        <v>32.96</v>
      </c>
      <c r="AF14">
        <v>8.8699999999999992</v>
      </c>
      <c r="AG14">
        <v>41.76</v>
      </c>
      <c r="AH14">
        <v>42.62</v>
      </c>
      <c r="AI14">
        <v>0</v>
      </c>
      <c r="AJ14">
        <v>0</v>
      </c>
      <c r="AK14">
        <v>52.03</v>
      </c>
      <c r="AL14">
        <v>12.78</v>
      </c>
      <c r="AM14">
        <v>0</v>
      </c>
      <c r="AN14">
        <v>0</v>
      </c>
      <c r="AO14">
        <v>0</v>
      </c>
      <c r="AP14">
        <v>9.61</v>
      </c>
      <c r="AQ14">
        <v>14.93</v>
      </c>
      <c r="AR14">
        <v>2.21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2346.4700000000012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472.31</v>
      </c>
      <c r="M15">
        <v>92</v>
      </c>
      <c r="N15">
        <v>118.76</v>
      </c>
      <c r="O15">
        <v>60.02</v>
      </c>
      <c r="P15">
        <v>139.68</v>
      </c>
      <c r="Q15">
        <v>20.84</v>
      </c>
      <c r="R15">
        <v>42.4</v>
      </c>
      <c r="S15">
        <v>0</v>
      </c>
      <c r="T15">
        <v>0</v>
      </c>
      <c r="U15">
        <v>402.19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32.96</v>
      </c>
      <c r="AF15">
        <v>8.8699999999999992</v>
      </c>
      <c r="AG15">
        <v>41.76</v>
      </c>
      <c r="AH15">
        <v>42.62</v>
      </c>
      <c r="AI15">
        <v>0</v>
      </c>
      <c r="AJ15">
        <v>0</v>
      </c>
      <c r="AK15">
        <v>52.03</v>
      </c>
      <c r="AL15">
        <v>12.78</v>
      </c>
      <c r="AM15">
        <v>0</v>
      </c>
      <c r="AN15">
        <v>0</v>
      </c>
      <c r="AO15">
        <v>0</v>
      </c>
      <c r="AP15">
        <v>9.61</v>
      </c>
      <c r="AQ15">
        <v>14.93</v>
      </c>
      <c r="AR15">
        <v>2.21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2354.2600000000011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472.31</v>
      </c>
      <c r="M16">
        <v>92</v>
      </c>
      <c r="N16">
        <v>118.76</v>
      </c>
      <c r="O16">
        <v>60.02</v>
      </c>
      <c r="P16">
        <v>139.68</v>
      </c>
      <c r="Q16">
        <v>20.84</v>
      </c>
      <c r="R16">
        <v>42.4</v>
      </c>
      <c r="S16">
        <v>0</v>
      </c>
      <c r="T16">
        <v>0</v>
      </c>
      <c r="U16">
        <v>402.19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32.96</v>
      </c>
      <c r="AF16">
        <v>8.8699999999999992</v>
      </c>
      <c r="AG16">
        <v>41.76</v>
      </c>
      <c r="AH16">
        <v>42.62</v>
      </c>
      <c r="AI16">
        <v>0</v>
      </c>
      <c r="AJ16">
        <v>0</v>
      </c>
      <c r="AK16">
        <v>52.03</v>
      </c>
      <c r="AL16">
        <v>12.78</v>
      </c>
      <c r="AM16">
        <v>0</v>
      </c>
      <c r="AN16">
        <v>0</v>
      </c>
      <c r="AO16">
        <v>0</v>
      </c>
      <c r="AP16">
        <v>9.61</v>
      </c>
      <c r="AQ16">
        <v>14.93</v>
      </c>
      <c r="AR16">
        <v>2.21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2354.2600000000011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472.31</v>
      </c>
      <c r="M17">
        <v>92</v>
      </c>
      <c r="N17">
        <v>118.76</v>
      </c>
      <c r="O17">
        <v>60.02</v>
      </c>
      <c r="P17">
        <v>139.68</v>
      </c>
      <c r="Q17">
        <v>20.84</v>
      </c>
      <c r="R17">
        <v>42.4</v>
      </c>
      <c r="S17">
        <v>0</v>
      </c>
      <c r="T17">
        <v>0</v>
      </c>
      <c r="U17">
        <v>402.19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32.96</v>
      </c>
      <c r="AF17">
        <v>8.8699999999999992</v>
      </c>
      <c r="AG17">
        <v>41.76</v>
      </c>
      <c r="AH17">
        <v>42.62</v>
      </c>
      <c r="AI17">
        <v>0</v>
      </c>
      <c r="AJ17">
        <v>0</v>
      </c>
      <c r="AK17">
        <v>52.03</v>
      </c>
      <c r="AL17">
        <v>12.78</v>
      </c>
      <c r="AM17">
        <v>0</v>
      </c>
      <c r="AN17">
        <v>0</v>
      </c>
      <c r="AO17">
        <v>0</v>
      </c>
      <c r="AP17">
        <v>9.61</v>
      </c>
      <c r="AQ17">
        <v>14.93</v>
      </c>
      <c r="AR17">
        <v>2.21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2354.2600000000011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472.31</v>
      </c>
      <c r="M18">
        <v>92</v>
      </c>
      <c r="N18">
        <v>118.76</v>
      </c>
      <c r="O18">
        <v>60.02</v>
      </c>
      <c r="P18">
        <v>139.68</v>
      </c>
      <c r="Q18">
        <v>20.84</v>
      </c>
      <c r="R18">
        <v>42.4</v>
      </c>
      <c r="S18">
        <v>0</v>
      </c>
      <c r="T18">
        <v>0</v>
      </c>
      <c r="U18">
        <v>402.19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32.96</v>
      </c>
      <c r="AF18">
        <v>8.8699999999999992</v>
      </c>
      <c r="AG18">
        <v>41.76</v>
      </c>
      <c r="AH18">
        <v>42.62</v>
      </c>
      <c r="AI18">
        <v>0</v>
      </c>
      <c r="AJ18">
        <v>0</v>
      </c>
      <c r="AK18">
        <v>52.03</v>
      </c>
      <c r="AL18">
        <v>12.78</v>
      </c>
      <c r="AM18">
        <v>0</v>
      </c>
      <c r="AN18">
        <v>0</v>
      </c>
      <c r="AO18">
        <v>0</v>
      </c>
      <c r="AP18">
        <v>9.61</v>
      </c>
      <c r="AQ18">
        <v>14.93</v>
      </c>
      <c r="AR18">
        <v>2.21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2354.2600000000011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472.31</v>
      </c>
      <c r="M19">
        <v>92</v>
      </c>
      <c r="N19">
        <v>118.76</v>
      </c>
      <c r="O19">
        <v>60.02</v>
      </c>
      <c r="P19">
        <v>139.68</v>
      </c>
      <c r="Q19">
        <v>20.84</v>
      </c>
      <c r="R19">
        <v>42.4</v>
      </c>
      <c r="S19">
        <v>0</v>
      </c>
      <c r="T19">
        <v>0</v>
      </c>
      <c r="U19">
        <v>402.19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32.96</v>
      </c>
      <c r="AF19">
        <v>8.8699999999999992</v>
      </c>
      <c r="AG19">
        <v>41.76</v>
      </c>
      <c r="AH19">
        <v>42.62</v>
      </c>
      <c r="AI19">
        <v>0</v>
      </c>
      <c r="AJ19">
        <v>0</v>
      </c>
      <c r="AK19">
        <v>52.03</v>
      </c>
      <c r="AL19">
        <v>12.78</v>
      </c>
      <c r="AM19">
        <v>0</v>
      </c>
      <c r="AN19">
        <v>0</v>
      </c>
      <c r="AO19">
        <v>0</v>
      </c>
      <c r="AP19">
        <v>9.61</v>
      </c>
      <c r="AQ19">
        <v>14.93</v>
      </c>
      <c r="AR19">
        <v>2.21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2354.2600000000011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472.31</v>
      </c>
      <c r="M20">
        <v>92</v>
      </c>
      <c r="N20">
        <v>118.76</v>
      </c>
      <c r="O20">
        <v>60.02</v>
      </c>
      <c r="P20">
        <v>139.68</v>
      </c>
      <c r="Q20">
        <v>20.84</v>
      </c>
      <c r="R20">
        <v>42.4</v>
      </c>
      <c r="S20">
        <v>0</v>
      </c>
      <c r="T20">
        <v>0</v>
      </c>
      <c r="U20">
        <v>402.19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32.96</v>
      </c>
      <c r="AF20">
        <v>8.8699999999999992</v>
      </c>
      <c r="AG20">
        <v>41.76</v>
      </c>
      <c r="AH20">
        <v>42.62</v>
      </c>
      <c r="AI20">
        <v>0</v>
      </c>
      <c r="AJ20">
        <v>0</v>
      </c>
      <c r="AK20">
        <v>52.03</v>
      </c>
      <c r="AL20">
        <v>12.78</v>
      </c>
      <c r="AM20">
        <v>0</v>
      </c>
      <c r="AN20">
        <v>0</v>
      </c>
      <c r="AO20">
        <v>0</v>
      </c>
      <c r="AP20">
        <v>9.61</v>
      </c>
      <c r="AQ20">
        <v>14.93</v>
      </c>
      <c r="AR20">
        <v>2.21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2354.2600000000011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472.31</v>
      </c>
      <c r="M21">
        <v>92</v>
      </c>
      <c r="N21">
        <v>118.76</v>
      </c>
      <c r="O21">
        <v>60.02</v>
      </c>
      <c r="P21">
        <v>139.68</v>
      </c>
      <c r="Q21">
        <v>20.84</v>
      </c>
      <c r="R21">
        <v>42.4</v>
      </c>
      <c r="S21">
        <v>0</v>
      </c>
      <c r="T21">
        <v>0</v>
      </c>
      <c r="U21">
        <v>402.19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32.96</v>
      </c>
      <c r="AF21">
        <v>8.8699999999999992</v>
      </c>
      <c r="AG21">
        <v>41.76</v>
      </c>
      <c r="AH21">
        <v>42.62</v>
      </c>
      <c r="AI21">
        <v>0</v>
      </c>
      <c r="AJ21">
        <v>0</v>
      </c>
      <c r="AK21">
        <v>52.03</v>
      </c>
      <c r="AL21">
        <v>12.78</v>
      </c>
      <c r="AM21">
        <v>0</v>
      </c>
      <c r="AN21">
        <v>0</v>
      </c>
      <c r="AO21">
        <v>0</v>
      </c>
      <c r="AP21">
        <v>9.61</v>
      </c>
      <c r="AQ21">
        <v>14.93</v>
      </c>
      <c r="AR21">
        <v>2.21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2354.2600000000011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472.31</v>
      </c>
      <c r="M22">
        <v>92</v>
      </c>
      <c r="N22">
        <v>118.76</v>
      </c>
      <c r="O22">
        <v>60.02</v>
      </c>
      <c r="P22">
        <v>139.68</v>
      </c>
      <c r="Q22">
        <v>20.84</v>
      </c>
      <c r="R22">
        <v>42.4</v>
      </c>
      <c r="S22">
        <v>0</v>
      </c>
      <c r="T22">
        <v>0</v>
      </c>
      <c r="U22">
        <v>402.19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9.68</v>
      </c>
      <c r="AD22">
        <v>9.11</v>
      </c>
      <c r="AE22">
        <v>32.96</v>
      </c>
      <c r="AF22">
        <v>8.8699999999999992</v>
      </c>
      <c r="AG22">
        <v>41.76</v>
      </c>
      <c r="AH22">
        <v>42.62</v>
      </c>
      <c r="AI22">
        <v>0</v>
      </c>
      <c r="AJ22">
        <v>0</v>
      </c>
      <c r="AK22">
        <v>52.03</v>
      </c>
      <c r="AL22">
        <v>12.78</v>
      </c>
      <c r="AM22">
        <v>0</v>
      </c>
      <c r="AN22">
        <v>0</v>
      </c>
      <c r="AO22">
        <v>0</v>
      </c>
      <c r="AP22">
        <v>9.61</v>
      </c>
      <c r="AQ22">
        <v>14.93</v>
      </c>
      <c r="AR22">
        <v>2.21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2363.940000000001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472.31</v>
      </c>
      <c r="M23">
        <v>92</v>
      </c>
      <c r="N23">
        <v>118.76</v>
      </c>
      <c r="O23">
        <v>60.02</v>
      </c>
      <c r="P23">
        <v>139.68</v>
      </c>
      <c r="Q23">
        <v>20.84</v>
      </c>
      <c r="R23">
        <v>42.4</v>
      </c>
      <c r="S23">
        <v>0</v>
      </c>
      <c r="T23">
        <v>0</v>
      </c>
      <c r="U23">
        <v>402.19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9.68</v>
      </c>
      <c r="AD23">
        <v>9.11</v>
      </c>
      <c r="AE23">
        <v>49.43</v>
      </c>
      <c r="AF23">
        <v>8.8699999999999992</v>
      </c>
      <c r="AG23">
        <v>41.76</v>
      </c>
      <c r="AH23">
        <v>42.62</v>
      </c>
      <c r="AI23">
        <v>0</v>
      </c>
      <c r="AJ23">
        <v>0</v>
      </c>
      <c r="AK23">
        <v>52.03</v>
      </c>
      <c r="AL23">
        <v>12.78</v>
      </c>
      <c r="AM23">
        <v>0</v>
      </c>
      <c r="AN23">
        <v>0</v>
      </c>
      <c r="AO23">
        <v>0</v>
      </c>
      <c r="AP23">
        <v>9.61</v>
      </c>
      <c r="AQ23">
        <v>14.93</v>
      </c>
      <c r="AR23">
        <v>2.21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2380.4100000000008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472.31</v>
      </c>
      <c r="M24">
        <v>92</v>
      </c>
      <c r="N24">
        <v>118.76</v>
      </c>
      <c r="O24">
        <v>60.02</v>
      </c>
      <c r="P24">
        <v>139.68</v>
      </c>
      <c r="Q24">
        <v>20.84</v>
      </c>
      <c r="R24">
        <v>42.4</v>
      </c>
      <c r="S24">
        <v>0</v>
      </c>
      <c r="T24">
        <v>0</v>
      </c>
      <c r="U24">
        <v>402.19</v>
      </c>
      <c r="V24">
        <v>20.8</v>
      </c>
      <c r="W24">
        <v>45.53</v>
      </c>
      <c r="X24">
        <v>148.30000000000001</v>
      </c>
      <c r="Y24">
        <v>0</v>
      </c>
      <c r="Z24">
        <v>1.1000000000000001</v>
      </c>
      <c r="AA24">
        <v>0</v>
      </c>
      <c r="AB24">
        <v>2.4</v>
      </c>
      <c r="AC24">
        <v>9.68</v>
      </c>
      <c r="AD24">
        <v>9.11</v>
      </c>
      <c r="AE24">
        <v>49.43</v>
      </c>
      <c r="AF24">
        <v>8.8699999999999992</v>
      </c>
      <c r="AG24">
        <v>41.76</v>
      </c>
      <c r="AH24">
        <v>42.62</v>
      </c>
      <c r="AI24">
        <v>0</v>
      </c>
      <c r="AJ24">
        <v>0</v>
      </c>
      <c r="AK24">
        <v>52.03</v>
      </c>
      <c r="AL24">
        <v>12.78</v>
      </c>
      <c r="AM24">
        <v>0</v>
      </c>
      <c r="AN24">
        <v>0</v>
      </c>
      <c r="AO24">
        <v>0</v>
      </c>
      <c r="AP24">
        <v>9.61</v>
      </c>
      <c r="AQ24">
        <v>14.93</v>
      </c>
      <c r="AR24">
        <v>2.21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2381.5100000000007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472.31</v>
      </c>
      <c r="M25">
        <v>92</v>
      </c>
      <c r="N25">
        <v>118.76</v>
      </c>
      <c r="O25">
        <v>60.02</v>
      </c>
      <c r="P25">
        <v>139.68</v>
      </c>
      <c r="Q25">
        <v>20.84</v>
      </c>
      <c r="R25">
        <v>42.4</v>
      </c>
      <c r="S25">
        <v>0</v>
      </c>
      <c r="T25">
        <v>0</v>
      </c>
      <c r="U25">
        <v>402.19</v>
      </c>
      <c r="V25">
        <v>20.8</v>
      </c>
      <c r="W25">
        <v>45.53</v>
      </c>
      <c r="X25">
        <v>148.30000000000001</v>
      </c>
      <c r="Y25">
        <v>0</v>
      </c>
      <c r="Z25">
        <v>6.52</v>
      </c>
      <c r="AA25">
        <v>0</v>
      </c>
      <c r="AB25">
        <v>13.17</v>
      </c>
      <c r="AC25">
        <v>9.68</v>
      </c>
      <c r="AD25">
        <v>18.23</v>
      </c>
      <c r="AE25">
        <v>49.43</v>
      </c>
      <c r="AF25">
        <v>8.8699999999999992</v>
      </c>
      <c r="AG25">
        <v>41.76</v>
      </c>
      <c r="AH25">
        <v>70.17</v>
      </c>
      <c r="AI25">
        <v>0</v>
      </c>
      <c r="AJ25">
        <v>0</v>
      </c>
      <c r="AK25">
        <v>52.03</v>
      </c>
      <c r="AL25">
        <v>12.78</v>
      </c>
      <c r="AM25">
        <v>0</v>
      </c>
      <c r="AN25">
        <v>0</v>
      </c>
      <c r="AO25">
        <v>0</v>
      </c>
      <c r="AP25">
        <v>9.61</v>
      </c>
      <c r="AQ25">
        <v>14.93</v>
      </c>
      <c r="AR25">
        <v>2.21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2434.3700000000008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472.31</v>
      </c>
      <c r="M26">
        <v>92</v>
      </c>
      <c r="N26">
        <v>118.76</v>
      </c>
      <c r="O26">
        <v>60.02</v>
      </c>
      <c r="P26">
        <v>139.68</v>
      </c>
      <c r="Q26">
        <v>20.84</v>
      </c>
      <c r="R26">
        <v>42.4</v>
      </c>
      <c r="S26">
        <v>0</v>
      </c>
      <c r="T26">
        <v>0</v>
      </c>
      <c r="U26">
        <v>402.19</v>
      </c>
      <c r="V26">
        <v>20.8</v>
      </c>
      <c r="W26">
        <v>45.53</v>
      </c>
      <c r="X26">
        <v>148.30000000000001</v>
      </c>
      <c r="Y26">
        <v>0</v>
      </c>
      <c r="Z26">
        <v>6.52</v>
      </c>
      <c r="AA26">
        <v>11.85</v>
      </c>
      <c r="AB26">
        <v>16.670000000000002</v>
      </c>
      <c r="AC26">
        <v>19.36</v>
      </c>
      <c r="AD26">
        <v>27.48</v>
      </c>
      <c r="AE26">
        <v>49.43</v>
      </c>
      <c r="AF26">
        <v>8.8699999999999992</v>
      </c>
      <c r="AG26">
        <v>41.76</v>
      </c>
      <c r="AH26">
        <v>88.93</v>
      </c>
      <c r="AI26">
        <v>2.5499999999999998</v>
      </c>
      <c r="AJ26">
        <v>0</v>
      </c>
      <c r="AK26">
        <v>52.03</v>
      </c>
      <c r="AL26">
        <v>12.78</v>
      </c>
      <c r="AM26">
        <v>0</v>
      </c>
      <c r="AN26">
        <v>0</v>
      </c>
      <c r="AO26">
        <v>0</v>
      </c>
      <c r="AP26">
        <v>9.61</v>
      </c>
      <c r="AQ26">
        <v>14.93</v>
      </c>
      <c r="AR26">
        <v>2.21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2489.9600000000009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472.31</v>
      </c>
      <c r="M27">
        <v>92</v>
      </c>
      <c r="N27">
        <v>118.76</v>
      </c>
      <c r="O27">
        <v>60.02</v>
      </c>
      <c r="P27">
        <v>139.68</v>
      </c>
      <c r="Q27">
        <v>20.84</v>
      </c>
      <c r="R27">
        <v>42.4</v>
      </c>
      <c r="S27">
        <v>0</v>
      </c>
      <c r="T27">
        <v>0</v>
      </c>
      <c r="U27">
        <v>402.19</v>
      </c>
      <c r="V27">
        <v>20.8</v>
      </c>
      <c r="W27">
        <v>45.53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9.86</v>
      </c>
      <c r="AG27">
        <v>41.76</v>
      </c>
      <c r="AH27">
        <v>116.95</v>
      </c>
      <c r="AI27">
        <v>5.09</v>
      </c>
      <c r="AJ27">
        <v>0</v>
      </c>
      <c r="AK27">
        <v>52.03</v>
      </c>
      <c r="AL27">
        <v>12.78</v>
      </c>
      <c r="AM27">
        <v>0</v>
      </c>
      <c r="AN27">
        <v>0</v>
      </c>
      <c r="AO27">
        <v>0</v>
      </c>
      <c r="AP27">
        <v>13.06</v>
      </c>
      <c r="AQ27">
        <v>31.13</v>
      </c>
      <c r="AR27">
        <v>6.63</v>
      </c>
      <c r="AS27">
        <v>4.57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2605.7500000000009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472.31</v>
      </c>
      <c r="M28">
        <v>92</v>
      </c>
      <c r="N28">
        <v>118.76</v>
      </c>
      <c r="O28">
        <v>60.02</v>
      </c>
      <c r="P28">
        <v>139.68</v>
      </c>
      <c r="Q28">
        <v>20.84</v>
      </c>
      <c r="R28">
        <v>42.4</v>
      </c>
      <c r="S28">
        <v>0</v>
      </c>
      <c r="T28">
        <v>0</v>
      </c>
      <c r="U28">
        <v>402.19</v>
      </c>
      <c r="V28">
        <v>20.8</v>
      </c>
      <c r="W28">
        <v>45.53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9.86</v>
      </c>
      <c r="AG28">
        <v>41.76</v>
      </c>
      <c r="AH28">
        <v>116.95</v>
      </c>
      <c r="AI28">
        <v>33.1</v>
      </c>
      <c r="AJ28">
        <v>0</v>
      </c>
      <c r="AK28">
        <v>52.03</v>
      </c>
      <c r="AL28">
        <v>12.78</v>
      </c>
      <c r="AM28">
        <v>0</v>
      </c>
      <c r="AN28">
        <v>0</v>
      </c>
      <c r="AO28">
        <v>0</v>
      </c>
      <c r="AP28">
        <v>13.06</v>
      </c>
      <c r="AQ28">
        <v>31.13</v>
      </c>
      <c r="AR28">
        <v>40.85</v>
      </c>
      <c r="AS28">
        <v>4.57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2667.9800000000005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472.31</v>
      </c>
      <c r="M29">
        <v>92</v>
      </c>
      <c r="N29">
        <v>118.76</v>
      </c>
      <c r="O29">
        <v>60.02</v>
      </c>
      <c r="P29">
        <v>139.68</v>
      </c>
      <c r="Q29">
        <v>20.84</v>
      </c>
      <c r="R29">
        <v>42.4</v>
      </c>
      <c r="S29">
        <v>0</v>
      </c>
      <c r="T29">
        <v>0</v>
      </c>
      <c r="U29">
        <v>402.19</v>
      </c>
      <c r="V29">
        <v>20.8</v>
      </c>
      <c r="W29">
        <v>45.53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9.86</v>
      </c>
      <c r="AG29">
        <v>41.76</v>
      </c>
      <c r="AH29">
        <v>116.95</v>
      </c>
      <c r="AI29">
        <v>33.1</v>
      </c>
      <c r="AJ29">
        <v>0</v>
      </c>
      <c r="AK29">
        <v>52.03</v>
      </c>
      <c r="AL29">
        <v>12.78</v>
      </c>
      <c r="AM29">
        <v>0</v>
      </c>
      <c r="AN29">
        <v>0</v>
      </c>
      <c r="AO29">
        <v>0</v>
      </c>
      <c r="AP29">
        <v>8.9600000000000009</v>
      </c>
      <c r="AQ29">
        <v>31.13</v>
      </c>
      <c r="AR29">
        <v>40.85</v>
      </c>
      <c r="AS29">
        <v>4.57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2663.8800000000006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472.31</v>
      </c>
      <c r="M30">
        <v>92</v>
      </c>
      <c r="N30">
        <v>118.76</v>
      </c>
      <c r="O30">
        <v>60.02</v>
      </c>
      <c r="P30">
        <v>139.68</v>
      </c>
      <c r="Q30">
        <v>20.84</v>
      </c>
      <c r="R30">
        <v>42.4</v>
      </c>
      <c r="S30">
        <v>0</v>
      </c>
      <c r="T30">
        <v>0</v>
      </c>
      <c r="U30">
        <v>402.19</v>
      </c>
      <c r="V30">
        <v>20.8</v>
      </c>
      <c r="W30">
        <v>45.53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9.86</v>
      </c>
      <c r="AG30">
        <v>41.76</v>
      </c>
      <c r="AH30">
        <v>116.95</v>
      </c>
      <c r="AI30">
        <v>33.1</v>
      </c>
      <c r="AJ30">
        <v>0</v>
      </c>
      <c r="AK30">
        <v>52.03</v>
      </c>
      <c r="AL30">
        <v>12.78</v>
      </c>
      <c r="AM30">
        <v>0</v>
      </c>
      <c r="AN30">
        <v>0</v>
      </c>
      <c r="AO30">
        <v>0</v>
      </c>
      <c r="AP30">
        <v>8.9600000000000009</v>
      </c>
      <c r="AQ30">
        <v>30.68</v>
      </c>
      <c r="AR30">
        <v>5.52</v>
      </c>
      <c r="AS30">
        <v>4.57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2628.1000000000004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472.31</v>
      </c>
      <c r="M31">
        <v>92</v>
      </c>
      <c r="N31">
        <v>118.76</v>
      </c>
      <c r="O31">
        <v>60.02</v>
      </c>
      <c r="P31">
        <v>139.68</v>
      </c>
      <c r="Q31">
        <v>20.84</v>
      </c>
      <c r="R31">
        <v>42.4</v>
      </c>
      <c r="S31">
        <v>0</v>
      </c>
      <c r="T31">
        <v>0</v>
      </c>
      <c r="U31">
        <v>402.19</v>
      </c>
      <c r="V31">
        <v>20.8</v>
      </c>
      <c r="W31">
        <v>45.53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49.43</v>
      </c>
      <c r="AF31">
        <v>8.8699999999999992</v>
      </c>
      <c r="AG31">
        <v>41.76</v>
      </c>
      <c r="AH31">
        <v>116.95</v>
      </c>
      <c r="AI31">
        <v>33.1</v>
      </c>
      <c r="AJ31">
        <v>0</v>
      </c>
      <c r="AK31">
        <v>52.03</v>
      </c>
      <c r="AL31">
        <v>12.78</v>
      </c>
      <c r="AM31">
        <v>0</v>
      </c>
      <c r="AN31">
        <v>0</v>
      </c>
      <c r="AO31">
        <v>0</v>
      </c>
      <c r="AP31">
        <v>8.9600000000000009</v>
      </c>
      <c r="AQ31">
        <v>14.93</v>
      </c>
      <c r="AR31">
        <v>4.41</v>
      </c>
      <c r="AS31">
        <v>4.57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2571.86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472.31</v>
      </c>
      <c r="M32">
        <v>92</v>
      </c>
      <c r="N32">
        <v>118.76</v>
      </c>
      <c r="O32">
        <v>60.02</v>
      </c>
      <c r="P32">
        <v>139.68</v>
      </c>
      <c r="Q32">
        <v>20.84</v>
      </c>
      <c r="R32">
        <v>42.4</v>
      </c>
      <c r="S32">
        <v>0</v>
      </c>
      <c r="T32">
        <v>0</v>
      </c>
      <c r="U32">
        <v>402.19</v>
      </c>
      <c r="V32">
        <v>20.8</v>
      </c>
      <c r="W32">
        <v>45.53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19.36</v>
      </c>
      <c r="AD32">
        <v>18.23</v>
      </c>
      <c r="AE32">
        <v>49.43</v>
      </c>
      <c r="AF32">
        <v>8.8699999999999992</v>
      </c>
      <c r="AG32">
        <v>41.76</v>
      </c>
      <c r="AH32">
        <v>88.73</v>
      </c>
      <c r="AI32">
        <v>33.1</v>
      </c>
      <c r="AJ32">
        <v>0</v>
      </c>
      <c r="AK32">
        <v>52.03</v>
      </c>
      <c r="AL32">
        <v>12.78</v>
      </c>
      <c r="AM32">
        <v>0</v>
      </c>
      <c r="AN32">
        <v>0</v>
      </c>
      <c r="AO32">
        <v>0</v>
      </c>
      <c r="AP32">
        <v>8.9600000000000009</v>
      </c>
      <c r="AQ32">
        <v>0</v>
      </c>
      <c r="AR32">
        <v>4.41</v>
      </c>
      <c r="AS32">
        <v>4.57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2494.4400000000005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472.31</v>
      </c>
      <c r="M33">
        <v>92</v>
      </c>
      <c r="N33">
        <v>118.76</v>
      </c>
      <c r="O33">
        <v>60.02</v>
      </c>
      <c r="P33">
        <v>139.68</v>
      </c>
      <c r="Q33">
        <v>20.84</v>
      </c>
      <c r="R33">
        <v>42.4</v>
      </c>
      <c r="S33">
        <v>0</v>
      </c>
      <c r="T33">
        <v>0</v>
      </c>
      <c r="U33">
        <v>402.19</v>
      </c>
      <c r="V33">
        <v>20.8</v>
      </c>
      <c r="W33">
        <v>45.53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9.68</v>
      </c>
      <c r="AD33">
        <v>9.11</v>
      </c>
      <c r="AE33">
        <v>49.43</v>
      </c>
      <c r="AF33">
        <v>8.8699999999999992</v>
      </c>
      <c r="AG33">
        <v>41.76</v>
      </c>
      <c r="AH33">
        <v>88.73</v>
      </c>
      <c r="AI33">
        <v>33.1</v>
      </c>
      <c r="AJ33">
        <v>0</v>
      </c>
      <c r="AK33">
        <v>52.03</v>
      </c>
      <c r="AL33">
        <v>12.78</v>
      </c>
      <c r="AM33">
        <v>0</v>
      </c>
      <c r="AN33">
        <v>0</v>
      </c>
      <c r="AO33">
        <v>0</v>
      </c>
      <c r="AP33">
        <v>8.9600000000000009</v>
      </c>
      <c r="AQ33">
        <v>0</v>
      </c>
      <c r="AR33">
        <v>4.41</v>
      </c>
      <c r="AS33">
        <v>4.57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2475.6400000000003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472.31</v>
      </c>
      <c r="M34">
        <v>92</v>
      </c>
      <c r="N34">
        <v>118.76</v>
      </c>
      <c r="O34">
        <v>60.02</v>
      </c>
      <c r="P34">
        <v>139.68</v>
      </c>
      <c r="Q34">
        <v>20.84</v>
      </c>
      <c r="R34">
        <v>42.4</v>
      </c>
      <c r="S34">
        <v>0</v>
      </c>
      <c r="T34">
        <v>0</v>
      </c>
      <c r="U34">
        <v>402.19</v>
      </c>
      <c r="V34">
        <v>20.8</v>
      </c>
      <c r="W34">
        <v>45.53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9.11</v>
      </c>
      <c r="AE34">
        <v>49.43</v>
      </c>
      <c r="AF34">
        <v>8.8699999999999992</v>
      </c>
      <c r="AG34">
        <v>41.76</v>
      </c>
      <c r="AH34">
        <v>70.17</v>
      </c>
      <c r="AI34">
        <v>5.09</v>
      </c>
      <c r="AJ34">
        <v>0</v>
      </c>
      <c r="AK34">
        <v>52.03</v>
      </c>
      <c r="AL34">
        <v>12.78</v>
      </c>
      <c r="AM34">
        <v>0</v>
      </c>
      <c r="AN34">
        <v>0</v>
      </c>
      <c r="AO34">
        <v>0</v>
      </c>
      <c r="AP34">
        <v>8.9600000000000009</v>
      </c>
      <c r="AQ34">
        <v>0</v>
      </c>
      <c r="AR34">
        <v>4.41</v>
      </c>
      <c r="AS34">
        <v>4.57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2414.7300000000005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69.5</v>
      </c>
      <c r="H35">
        <v>0</v>
      </c>
      <c r="I35">
        <v>21.92</v>
      </c>
      <c r="J35">
        <v>66.849999999999994</v>
      </c>
      <c r="K35">
        <v>341.57</v>
      </c>
      <c r="L35">
        <v>472.31</v>
      </c>
      <c r="M35">
        <v>92</v>
      </c>
      <c r="N35">
        <v>118.76</v>
      </c>
      <c r="O35">
        <v>60.02</v>
      </c>
      <c r="P35">
        <v>139.68</v>
      </c>
      <c r="Q35">
        <v>20.84</v>
      </c>
      <c r="R35">
        <v>42.4</v>
      </c>
      <c r="S35">
        <v>0</v>
      </c>
      <c r="T35">
        <v>0</v>
      </c>
      <c r="U35">
        <v>402.19</v>
      </c>
      <c r="V35">
        <v>20.8</v>
      </c>
      <c r="W35">
        <v>45.53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9.11</v>
      </c>
      <c r="AE35">
        <v>49.43</v>
      </c>
      <c r="AF35">
        <v>8.8699999999999992</v>
      </c>
      <c r="AG35">
        <v>41.76</v>
      </c>
      <c r="AH35">
        <v>42.62</v>
      </c>
      <c r="AI35">
        <v>2.5499999999999998</v>
      </c>
      <c r="AJ35">
        <v>0</v>
      </c>
      <c r="AK35">
        <v>52.03</v>
      </c>
      <c r="AL35">
        <v>12.78</v>
      </c>
      <c r="AM35">
        <v>0</v>
      </c>
      <c r="AN35">
        <v>0</v>
      </c>
      <c r="AO35">
        <v>0</v>
      </c>
      <c r="AP35">
        <v>13.06</v>
      </c>
      <c r="AQ35">
        <v>0</v>
      </c>
      <c r="AR35">
        <v>6.63</v>
      </c>
      <c r="AS35">
        <v>4.57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2390.9600000000005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69.5</v>
      </c>
      <c r="H36">
        <v>0</v>
      </c>
      <c r="I36">
        <v>21.92</v>
      </c>
      <c r="J36">
        <v>66.849999999999994</v>
      </c>
      <c r="K36">
        <v>341.57</v>
      </c>
      <c r="L36">
        <v>472.31</v>
      </c>
      <c r="M36">
        <v>92</v>
      </c>
      <c r="N36">
        <v>118.76</v>
      </c>
      <c r="O36">
        <v>60.02</v>
      </c>
      <c r="P36">
        <v>139.68</v>
      </c>
      <c r="Q36">
        <v>20.84</v>
      </c>
      <c r="R36">
        <v>42.4</v>
      </c>
      <c r="S36">
        <v>0</v>
      </c>
      <c r="T36">
        <v>0</v>
      </c>
      <c r="U36">
        <v>402.19</v>
      </c>
      <c r="V36">
        <v>20.8</v>
      </c>
      <c r="W36">
        <v>45.53</v>
      </c>
      <c r="X36">
        <v>148.30000000000001</v>
      </c>
      <c r="Y36">
        <v>0</v>
      </c>
      <c r="Z36">
        <v>6.49</v>
      </c>
      <c r="AA36">
        <v>0</v>
      </c>
      <c r="AB36">
        <v>12</v>
      </c>
      <c r="AC36">
        <v>9.68</v>
      </c>
      <c r="AD36">
        <v>9.11</v>
      </c>
      <c r="AE36">
        <v>49.43</v>
      </c>
      <c r="AF36">
        <v>8.8699999999999992</v>
      </c>
      <c r="AG36">
        <v>41.76</v>
      </c>
      <c r="AH36">
        <v>42.62</v>
      </c>
      <c r="AI36">
        <v>0</v>
      </c>
      <c r="AJ36">
        <v>0</v>
      </c>
      <c r="AK36">
        <v>52.03</v>
      </c>
      <c r="AL36">
        <v>12.78</v>
      </c>
      <c r="AM36">
        <v>0</v>
      </c>
      <c r="AN36">
        <v>0</v>
      </c>
      <c r="AO36">
        <v>0</v>
      </c>
      <c r="AP36">
        <v>8.9600000000000009</v>
      </c>
      <c r="AQ36">
        <v>0</v>
      </c>
      <c r="AR36">
        <v>40.85</v>
      </c>
      <c r="AS36">
        <v>4.57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2418.5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69.5</v>
      </c>
      <c r="H37">
        <v>0</v>
      </c>
      <c r="I37">
        <v>21.92</v>
      </c>
      <c r="J37">
        <v>66.849999999999994</v>
      </c>
      <c r="K37">
        <v>341.57</v>
      </c>
      <c r="L37">
        <v>472.31</v>
      </c>
      <c r="M37">
        <v>92</v>
      </c>
      <c r="N37">
        <v>118.76</v>
      </c>
      <c r="O37">
        <v>60.02</v>
      </c>
      <c r="P37">
        <v>139.68</v>
      </c>
      <c r="Q37">
        <v>20.84</v>
      </c>
      <c r="R37">
        <v>42.4</v>
      </c>
      <c r="S37">
        <v>0</v>
      </c>
      <c r="T37">
        <v>0</v>
      </c>
      <c r="U37">
        <v>402.19</v>
      </c>
      <c r="V37">
        <v>20.8</v>
      </c>
      <c r="W37">
        <v>45.53</v>
      </c>
      <c r="X37">
        <v>148.30000000000001</v>
      </c>
      <c r="Y37">
        <v>0</v>
      </c>
      <c r="Z37">
        <v>6.49</v>
      </c>
      <c r="AA37">
        <v>0</v>
      </c>
      <c r="AB37">
        <v>12</v>
      </c>
      <c r="AC37">
        <v>9.68</v>
      </c>
      <c r="AD37">
        <v>9.11</v>
      </c>
      <c r="AE37">
        <v>49.43</v>
      </c>
      <c r="AF37">
        <v>8.8699999999999992</v>
      </c>
      <c r="AG37">
        <v>41.76</v>
      </c>
      <c r="AH37">
        <v>42.62</v>
      </c>
      <c r="AI37">
        <v>0</v>
      </c>
      <c r="AJ37">
        <v>0</v>
      </c>
      <c r="AK37">
        <v>52.03</v>
      </c>
      <c r="AL37">
        <v>26.73</v>
      </c>
      <c r="AM37">
        <v>0</v>
      </c>
      <c r="AN37">
        <v>0</v>
      </c>
      <c r="AO37">
        <v>0</v>
      </c>
      <c r="AP37">
        <v>8.33</v>
      </c>
      <c r="AQ37">
        <v>0</v>
      </c>
      <c r="AR37">
        <v>40.85</v>
      </c>
      <c r="AS37">
        <v>4.57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2431.8199999999997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69.5</v>
      </c>
      <c r="H38">
        <v>0</v>
      </c>
      <c r="I38">
        <v>21.92</v>
      </c>
      <c r="J38">
        <v>66.849999999999994</v>
      </c>
      <c r="K38">
        <v>341.57</v>
      </c>
      <c r="L38">
        <v>472.31</v>
      </c>
      <c r="M38">
        <v>92</v>
      </c>
      <c r="N38">
        <v>118.76</v>
      </c>
      <c r="O38">
        <v>60.02</v>
      </c>
      <c r="P38">
        <v>139.68</v>
      </c>
      <c r="Q38">
        <v>20.84</v>
      </c>
      <c r="R38">
        <v>42.4</v>
      </c>
      <c r="S38">
        <v>0</v>
      </c>
      <c r="T38">
        <v>0</v>
      </c>
      <c r="U38">
        <v>402.19</v>
      </c>
      <c r="V38">
        <v>20.8</v>
      </c>
      <c r="W38">
        <v>45.53</v>
      </c>
      <c r="X38">
        <v>148.30000000000001</v>
      </c>
      <c r="Y38">
        <v>0</v>
      </c>
      <c r="Z38">
        <v>6.49</v>
      </c>
      <c r="AA38">
        <v>0</v>
      </c>
      <c r="AB38">
        <v>12</v>
      </c>
      <c r="AC38">
        <v>9.68</v>
      </c>
      <c r="AD38">
        <v>9.11</v>
      </c>
      <c r="AE38">
        <v>49.43</v>
      </c>
      <c r="AF38">
        <v>8.8699999999999992</v>
      </c>
      <c r="AG38">
        <v>41.76</v>
      </c>
      <c r="AH38">
        <v>41.85</v>
      </c>
      <c r="AI38">
        <v>0</v>
      </c>
      <c r="AJ38">
        <v>0</v>
      </c>
      <c r="AK38">
        <v>52.03</v>
      </c>
      <c r="AL38">
        <v>79.38</v>
      </c>
      <c r="AM38">
        <v>0</v>
      </c>
      <c r="AN38">
        <v>0</v>
      </c>
      <c r="AO38">
        <v>0</v>
      </c>
      <c r="AP38">
        <v>8.33</v>
      </c>
      <c r="AQ38">
        <v>0</v>
      </c>
      <c r="AR38">
        <v>6.63</v>
      </c>
      <c r="AS38">
        <v>4.57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2449.48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69.5</v>
      </c>
      <c r="H39">
        <v>0</v>
      </c>
      <c r="I39">
        <v>21.92</v>
      </c>
      <c r="J39">
        <v>66.849999999999994</v>
      </c>
      <c r="K39">
        <v>341.57</v>
      </c>
      <c r="L39">
        <v>472.31</v>
      </c>
      <c r="M39">
        <v>92</v>
      </c>
      <c r="N39">
        <v>118.76</v>
      </c>
      <c r="O39">
        <v>60.02</v>
      </c>
      <c r="P39">
        <v>139.68</v>
      </c>
      <c r="Q39">
        <v>20.84</v>
      </c>
      <c r="R39">
        <v>42.4</v>
      </c>
      <c r="S39">
        <v>0</v>
      </c>
      <c r="T39">
        <v>0</v>
      </c>
      <c r="U39">
        <v>402.19</v>
      </c>
      <c r="V39">
        <v>20.8</v>
      </c>
      <c r="W39">
        <v>45.53</v>
      </c>
      <c r="X39">
        <v>148.30000000000001</v>
      </c>
      <c r="Y39">
        <v>0</v>
      </c>
      <c r="Z39">
        <v>6.49</v>
      </c>
      <c r="AA39">
        <v>0</v>
      </c>
      <c r="AB39">
        <v>2.4</v>
      </c>
      <c r="AC39">
        <v>9.68</v>
      </c>
      <c r="AD39">
        <v>9.11</v>
      </c>
      <c r="AE39">
        <v>49.43</v>
      </c>
      <c r="AF39">
        <v>8.8699999999999992</v>
      </c>
      <c r="AG39">
        <v>41.76</v>
      </c>
      <c r="AH39">
        <v>39.78</v>
      </c>
      <c r="AI39">
        <v>0</v>
      </c>
      <c r="AJ39">
        <v>0</v>
      </c>
      <c r="AK39">
        <v>52.03</v>
      </c>
      <c r="AL39">
        <v>79.38</v>
      </c>
      <c r="AM39">
        <v>0</v>
      </c>
      <c r="AN39">
        <v>0</v>
      </c>
      <c r="AO39">
        <v>0</v>
      </c>
      <c r="AP39">
        <v>8.33</v>
      </c>
      <c r="AQ39">
        <v>0</v>
      </c>
      <c r="AR39">
        <v>4.41</v>
      </c>
      <c r="AS39">
        <v>4.57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2435.59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69.5</v>
      </c>
      <c r="H40">
        <v>0</v>
      </c>
      <c r="I40">
        <v>21.92</v>
      </c>
      <c r="J40">
        <v>66.849999999999994</v>
      </c>
      <c r="K40">
        <v>341.57</v>
      </c>
      <c r="L40">
        <v>472.31</v>
      </c>
      <c r="M40">
        <v>92</v>
      </c>
      <c r="N40">
        <v>118.76</v>
      </c>
      <c r="O40">
        <v>60.02</v>
      </c>
      <c r="P40">
        <v>139.68</v>
      </c>
      <c r="Q40">
        <v>20.84</v>
      </c>
      <c r="R40">
        <v>42.4</v>
      </c>
      <c r="S40">
        <v>0</v>
      </c>
      <c r="T40">
        <v>0</v>
      </c>
      <c r="U40">
        <v>402.19</v>
      </c>
      <c r="V40">
        <v>20.8</v>
      </c>
      <c r="W40">
        <v>45.53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9.68</v>
      </c>
      <c r="AD40">
        <v>9.11</v>
      </c>
      <c r="AE40">
        <v>49.43</v>
      </c>
      <c r="AF40">
        <v>8.8699999999999992</v>
      </c>
      <c r="AG40">
        <v>41.76</v>
      </c>
      <c r="AH40">
        <v>39.78</v>
      </c>
      <c r="AI40">
        <v>0</v>
      </c>
      <c r="AJ40">
        <v>0</v>
      </c>
      <c r="AK40">
        <v>52.03</v>
      </c>
      <c r="AL40">
        <v>79.38</v>
      </c>
      <c r="AM40">
        <v>0</v>
      </c>
      <c r="AN40">
        <v>0</v>
      </c>
      <c r="AO40">
        <v>0</v>
      </c>
      <c r="AP40">
        <v>8.33</v>
      </c>
      <c r="AQ40">
        <v>0</v>
      </c>
      <c r="AR40">
        <v>4.41</v>
      </c>
      <c r="AS40">
        <v>4.57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2429.1000000000004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69.5</v>
      </c>
      <c r="H41">
        <v>0</v>
      </c>
      <c r="I41">
        <v>21.92</v>
      </c>
      <c r="J41">
        <v>66.849999999999994</v>
      </c>
      <c r="K41">
        <v>341.57</v>
      </c>
      <c r="L41">
        <v>472.31</v>
      </c>
      <c r="M41">
        <v>92</v>
      </c>
      <c r="N41">
        <v>118.76</v>
      </c>
      <c r="O41">
        <v>60.02</v>
      </c>
      <c r="P41">
        <v>139.68</v>
      </c>
      <c r="Q41">
        <v>20.84</v>
      </c>
      <c r="R41">
        <v>42.4</v>
      </c>
      <c r="S41">
        <v>0</v>
      </c>
      <c r="T41">
        <v>0</v>
      </c>
      <c r="U41">
        <v>402.19</v>
      </c>
      <c r="V41">
        <v>20.8</v>
      </c>
      <c r="W41">
        <v>45.53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9.68</v>
      </c>
      <c r="AD41">
        <v>9.11</v>
      </c>
      <c r="AE41">
        <v>32.96</v>
      </c>
      <c r="AF41">
        <v>8.8699999999999992</v>
      </c>
      <c r="AG41">
        <v>41.76</v>
      </c>
      <c r="AH41">
        <v>39.78</v>
      </c>
      <c r="AI41">
        <v>0</v>
      </c>
      <c r="AJ41">
        <v>0</v>
      </c>
      <c r="AK41">
        <v>52.03</v>
      </c>
      <c r="AL41">
        <v>79.38</v>
      </c>
      <c r="AM41">
        <v>0</v>
      </c>
      <c r="AN41">
        <v>0</v>
      </c>
      <c r="AO41">
        <v>0</v>
      </c>
      <c r="AP41">
        <v>8.33</v>
      </c>
      <c r="AQ41">
        <v>0</v>
      </c>
      <c r="AR41">
        <v>4.41</v>
      </c>
      <c r="AS41">
        <v>4.57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2412.6300000000006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69.5</v>
      </c>
      <c r="H42">
        <v>0</v>
      </c>
      <c r="I42">
        <v>21.92</v>
      </c>
      <c r="J42">
        <v>66.849999999999994</v>
      </c>
      <c r="K42">
        <v>341.57</v>
      </c>
      <c r="L42">
        <v>472.31</v>
      </c>
      <c r="M42">
        <v>92</v>
      </c>
      <c r="N42">
        <v>118.76</v>
      </c>
      <c r="O42">
        <v>60.02</v>
      </c>
      <c r="P42">
        <v>139.68</v>
      </c>
      <c r="Q42">
        <v>20.84</v>
      </c>
      <c r="R42">
        <v>42.4</v>
      </c>
      <c r="S42">
        <v>0</v>
      </c>
      <c r="T42">
        <v>0</v>
      </c>
      <c r="U42">
        <v>402.19</v>
      </c>
      <c r="V42">
        <v>20.8</v>
      </c>
      <c r="W42">
        <v>45.53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9.11</v>
      </c>
      <c r="AE42">
        <v>32.96</v>
      </c>
      <c r="AF42">
        <v>8.8699999999999992</v>
      </c>
      <c r="AG42">
        <v>41.76</v>
      </c>
      <c r="AH42">
        <v>23.39</v>
      </c>
      <c r="AI42">
        <v>0</v>
      </c>
      <c r="AJ42">
        <v>0</v>
      </c>
      <c r="AK42">
        <v>52.03</v>
      </c>
      <c r="AL42">
        <v>26.73</v>
      </c>
      <c r="AM42">
        <v>0</v>
      </c>
      <c r="AN42">
        <v>0</v>
      </c>
      <c r="AO42">
        <v>0</v>
      </c>
      <c r="AP42">
        <v>8.33</v>
      </c>
      <c r="AQ42">
        <v>0</v>
      </c>
      <c r="AR42">
        <v>4.41</v>
      </c>
      <c r="AS42">
        <v>4.57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2333.9100000000003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69.5</v>
      </c>
      <c r="H43">
        <v>0</v>
      </c>
      <c r="I43">
        <v>21.92</v>
      </c>
      <c r="J43">
        <v>66.849999999999994</v>
      </c>
      <c r="K43">
        <v>341.57</v>
      </c>
      <c r="L43">
        <v>472.31</v>
      </c>
      <c r="M43">
        <v>92</v>
      </c>
      <c r="N43">
        <v>118.76</v>
      </c>
      <c r="O43">
        <v>60.02</v>
      </c>
      <c r="P43">
        <v>139.68</v>
      </c>
      <c r="Q43">
        <v>20.84</v>
      </c>
      <c r="R43">
        <v>42.4</v>
      </c>
      <c r="S43">
        <v>0</v>
      </c>
      <c r="T43">
        <v>0</v>
      </c>
      <c r="U43">
        <v>402.19</v>
      </c>
      <c r="V43">
        <v>20.8</v>
      </c>
      <c r="W43">
        <v>45.53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9.11</v>
      </c>
      <c r="AE43">
        <v>32.96</v>
      </c>
      <c r="AF43">
        <v>8.8699999999999992</v>
      </c>
      <c r="AG43">
        <v>41.76</v>
      </c>
      <c r="AH43">
        <v>23.39</v>
      </c>
      <c r="AI43">
        <v>0</v>
      </c>
      <c r="AJ43">
        <v>0</v>
      </c>
      <c r="AK43">
        <v>52.03</v>
      </c>
      <c r="AL43">
        <v>12.78</v>
      </c>
      <c r="AM43">
        <v>0</v>
      </c>
      <c r="AN43">
        <v>0</v>
      </c>
      <c r="AO43">
        <v>0</v>
      </c>
      <c r="AP43">
        <v>8.33</v>
      </c>
      <c r="AQ43">
        <v>0</v>
      </c>
      <c r="AR43">
        <v>4.41</v>
      </c>
      <c r="AS43">
        <v>4.57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2319.7600000000007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69.5</v>
      </c>
      <c r="H44">
        <v>0</v>
      </c>
      <c r="I44">
        <v>21.92</v>
      </c>
      <c r="J44">
        <v>66.849999999999994</v>
      </c>
      <c r="K44">
        <v>341.57</v>
      </c>
      <c r="L44">
        <v>472.31</v>
      </c>
      <c r="M44">
        <v>92</v>
      </c>
      <c r="N44">
        <v>118.76</v>
      </c>
      <c r="O44">
        <v>60.02</v>
      </c>
      <c r="P44">
        <v>139.68</v>
      </c>
      <c r="Q44">
        <v>20.84</v>
      </c>
      <c r="R44">
        <v>42.4</v>
      </c>
      <c r="S44">
        <v>0</v>
      </c>
      <c r="T44">
        <v>0</v>
      </c>
      <c r="U44">
        <v>402.19</v>
      </c>
      <c r="V44">
        <v>20.8</v>
      </c>
      <c r="W44">
        <v>45.53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9.11</v>
      </c>
      <c r="AE44">
        <v>32.96</v>
      </c>
      <c r="AF44">
        <v>8.8699999999999992</v>
      </c>
      <c r="AG44">
        <v>41.76</v>
      </c>
      <c r="AH44">
        <v>23.39</v>
      </c>
      <c r="AI44">
        <v>0</v>
      </c>
      <c r="AJ44">
        <v>0</v>
      </c>
      <c r="AK44">
        <v>52.03</v>
      </c>
      <c r="AL44">
        <v>12.78</v>
      </c>
      <c r="AM44">
        <v>0</v>
      </c>
      <c r="AN44">
        <v>0</v>
      </c>
      <c r="AO44">
        <v>0</v>
      </c>
      <c r="AP44">
        <v>8.33</v>
      </c>
      <c r="AQ44">
        <v>0</v>
      </c>
      <c r="AR44">
        <v>40.85</v>
      </c>
      <c r="AS44">
        <v>26.9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2378.5300000000007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69.5</v>
      </c>
      <c r="H45">
        <v>0</v>
      </c>
      <c r="I45">
        <v>21.92</v>
      </c>
      <c r="J45">
        <v>66.849999999999994</v>
      </c>
      <c r="K45">
        <v>341.57</v>
      </c>
      <c r="L45">
        <v>472.31</v>
      </c>
      <c r="M45">
        <v>92</v>
      </c>
      <c r="N45">
        <v>118.76</v>
      </c>
      <c r="O45">
        <v>60.02</v>
      </c>
      <c r="P45">
        <v>139.68</v>
      </c>
      <c r="Q45">
        <v>20.84</v>
      </c>
      <c r="R45">
        <v>42.4</v>
      </c>
      <c r="S45">
        <v>0</v>
      </c>
      <c r="T45">
        <v>0</v>
      </c>
      <c r="U45">
        <v>402.19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9.11</v>
      </c>
      <c r="AE45">
        <v>32.96</v>
      </c>
      <c r="AF45">
        <v>8.8699999999999992</v>
      </c>
      <c r="AG45">
        <v>41.76</v>
      </c>
      <c r="AH45">
        <v>23.39</v>
      </c>
      <c r="AI45">
        <v>0</v>
      </c>
      <c r="AJ45">
        <v>0</v>
      </c>
      <c r="AK45">
        <v>52.03</v>
      </c>
      <c r="AL45">
        <v>12.78</v>
      </c>
      <c r="AM45">
        <v>0</v>
      </c>
      <c r="AN45">
        <v>0</v>
      </c>
      <c r="AO45">
        <v>0</v>
      </c>
      <c r="AP45">
        <v>8.33</v>
      </c>
      <c r="AQ45">
        <v>0</v>
      </c>
      <c r="AR45">
        <v>40.85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2378.5300000000007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69.5</v>
      </c>
      <c r="H46">
        <v>0</v>
      </c>
      <c r="I46">
        <v>21.92</v>
      </c>
      <c r="J46">
        <v>66.849999999999994</v>
      </c>
      <c r="K46">
        <v>341.57</v>
      </c>
      <c r="L46">
        <v>472.31</v>
      </c>
      <c r="M46">
        <v>92</v>
      </c>
      <c r="N46">
        <v>118.76</v>
      </c>
      <c r="O46">
        <v>60.02</v>
      </c>
      <c r="P46">
        <v>139.68</v>
      </c>
      <c r="Q46">
        <v>20.84</v>
      </c>
      <c r="R46">
        <v>42.4</v>
      </c>
      <c r="S46">
        <v>0</v>
      </c>
      <c r="T46">
        <v>0</v>
      </c>
      <c r="U46">
        <v>402.19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9.11</v>
      </c>
      <c r="AE46">
        <v>32.96</v>
      </c>
      <c r="AF46">
        <v>8.8699999999999992</v>
      </c>
      <c r="AG46">
        <v>41.76</v>
      </c>
      <c r="AH46">
        <v>23.39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8.33</v>
      </c>
      <c r="AQ46">
        <v>0</v>
      </c>
      <c r="AR46">
        <v>6.63</v>
      </c>
      <c r="AS46">
        <v>26.9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2344.3100000000009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69.5</v>
      </c>
      <c r="H47">
        <v>0</v>
      </c>
      <c r="I47">
        <v>21.92</v>
      </c>
      <c r="J47">
        <v>66.849999999999994</v>
      </c>
      <c r="K47">
        <v>341.57</v>
      </c>
      <c r="L47">
        <v>472.31</v>
      </c>
      <c r="M47">
        <v>92</v>
      </c>
      <c r="N47">
        <v>118.76</v>
      </c>
      <c r="O47">
        <v>60.02</v>
      </c>
      <c r="P47">
        <v>139.68</v>
      </c>
      <c r="Q47">
        <v>20.84</v>
      </c>
      <c r="R47">
        <v>42.4</v>
      </c>
      <c r="S47">
        <v>0</v>
      </c>
      <c r="T47">
        <v>0</v>
      </c>
      <c r="U47">
        <v>402.19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32.96</v>
      </c>
      <c r="AF47">
        <v>8.8699999999999992</v>
      </c>
      <c r="AG47">
        <v>41.76</v>
      </c>
      <c r="AH47">
        <v>23.39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8.33</v>
      </c>
      <c r="AQ47">
        <v>0</v>
      </c>
      <c r="AR47">
        <v>3.31</v>
      </c>
      <c r="AS47">
        <v>26.9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2340.9900000000007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69.5</v>
      </c>
      <c r="H48">
        <v>0</v>
      </c>
      <c r="I48">
        <v>21.92</v>
      </c>
      <c r="J48">
        <v>66.849999999999994</v>
      </c>
      <c r="K48">
        <v>341.57</v>
      </c>
      <c r="L48">
        <v>472.31</v>
      </c>
      <c r="M48">
        <v>92</v>
      </c>
      <c r="N48">
        <v>118.76</v>
      </c>
      <c r="O48">
        <v>60.02</v>
      </c>
      <c r="P48">
        <v>139.68</v>
      </c>
      <c r="Q48">
        <v>20.84</v>
      </c>
      <c r="R48">
        <v>42.4</v>
      </c>
      <c r="S48">
        <v>0</v>
      </c>
      <c r="T48">
        <v>0</v>
      </c>
      <c r="U48">
        <v>402.19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32.96</v>
      </c>
      <c r="AF48">
        <v>8.8699999999999992</v>
      </c>
      <c r="AG48">
        <v>41.76</v>
      </c>
      <c r="AH48">
        <v>23.39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8.33</v>
      </c>
      <c r="AQ48">
        <v>0</v>
      </c>
      <c r="AR48">
        <v>3.31</v>
      </c>
      <c r="AS48">
        <v>26.9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2340.9900000000007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69.5</v>
      </c>
      <c r="H49">
        <v>0</v>
      </c>
      <c r="I49">
        <v>21.92</v>
      </c>
      <c r="J49">
        <v>66.849999999999994</v>
      </c>
      <c r="K49">
        <v>341.57</v>
      </c>
      <c r="L49">
        <v>472.31</v>
      </c>
      <c r="M49">
        <v>92</v>
      </c>
      <c r="N49">
        <v>118.76</v>
      </c>
      <c r="O49">
        <v>60.02</v>
      </c>
      <c r="P49">
        <v>139.68</v>
      </c>
      <c r="Q49">
        <v>20.84</v>
      </c>
      <c r="R49">
        <v>42.4</v>
      </c>
      <c r="S49">
        <v>0</v>
      </c>
      <c r="T49">
        <v>0</v>
      </c>
      <c r="U49">
        <v>402.19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32.96</v>
      </c>
      <c r="AF49">
        <v>0</v>
      </c>
      <c r="AG49">
        <v>41.76</v>
      </c>
      <c r="AH49">
        <v>23.39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13.06</v>
      </c>
      <c r="AQ49">
        <v>0</v>
      </c>
      <c r="AR49">
        <v>3.31</v>
      </c>
      <c r="AS49">
        <v>26.9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2336.8500000000008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69.5</v>
      </c>
      <c r="H50">
        <v>0</v>
      </c>
      <c r="I50">
        <v>21.92</v>
      </c>
      <c r="J50">
        <v>66.849999999999994</v>
      </c>
      <c r="K50">
        <v>341.57</v>
      </c>
      <c r="L50">
        <v>472.31</v>
      </c>
      <c r="M50">
        <v>92</v>
      </c>
      <c r="N50">
        <v>118.76</v>
      </c>
      <c r="O50">
        <v>60.02</v>
      </c>
      <c r="P50">
        <v>139.68</v>
      </c>
      <c r="Q50">
        <v>20.84</v>
      </c>
      <c r="R50">
        <v>42.4</v>
      </c>
      <c r="S50">
        <v>0</v>
      </c>
      <c r="T50">
        <v>0</v>
      </c>
      <c r="U50">
        <v>402.19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32.96</v>
      </c>
      <c r="AF50">
        <v>0</v>
      </c>
      <c r="AG50">
        <v>41.76</v>
      </c>
      <c r="AH50">
        <v>23.39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13.06</v>
      </c>
      <c r="AQ50">
        <v>0</v>
      </c>
      <c r="AR50">
        <v>3.31</v>
      </c>
      <c r="AS50">
        <v>4.57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2314.5200000000009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69.5</v>
      </c>
      <c r="H51">
        <v>0</v>
      </c>
      <c r="I51">
        <v>21.92</v>
      </c>
      <c r="J51">
        <v>65.760000000000005</v>
      </c>
      <c r="K51">
        <v>341.57</v>
      </c>
      <c r="L51">
        <v>472.31</v>
      </c>
      <c r="M51">
        <v>92</v>
      </c>
      <c r="N51">
        <v>118.76</v>
      </c>
      <c r="O51">
        <v>60.02</v>
      </c>
      <c r="P51">
        <v>139.68</v>
      </c>
      <c r="Q51">
        <v>20.84</v>
      </c>
      <c r="R51">
        <v>42.4</v>
      </c>
      <c r="S51">
        <v>0</v>
      </c>
      <c r="T51">
        <v>0</v>
      </c>
      <c r="U51">
        <v>402.19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32.96</v>
      </c>
      <c r="AF51">
        <v>0</v>
      </c>
      <c r="AG51">
        <v>41.76</v>
      </c>
      <c r="AH51">
        <v>23.39</v>
      </c>
      <c r="AI51">
        <v>0</v>
      </c>
      <c r="AJ51">
        <v>0</v>
      </c>
      <c r="AK51">
        <v>52.03</v>
      </c>
      <c r="AL51">
        <v>12.78</v>
      </c>
      <c r="AM51">
        <v>0</v>
      </c>
      <c r="AN51">
        <v>0</v>
      </c>
      <c r="AO51">
        <v>0</v>
      </c>
      <c r="AP51">
        <v>8.9600000000000009</v>
      </c>
      <c r="AQ51">
        <v>0</v>
      </c>
      <c r="AR51">
        <v>3.31</v>
      </c>
      <c r="AS51">
        <v>4.57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2309.0100000000011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69.5</v>
      </c>
      <c r="H52">
        <v>0</v>
      </c>
      <c r="I52">
        <v>21.92</v>
      </c>
      <c r="J52">
        <v>65.760000000000005</v>
      </c>
      <c r="K52">
        <v>341.57</v>
      </c>
      <c r="L52">
        <v>472.31</v>
      </c>
      <c r="M52">
        <v>92</v>
      </c>
      <c r="N52">
        <v>118.76</v>
      </c>
      <c r="O52">
        <v>60.02</v>
      </c>
      <c r="P52">
        <v>139.68</v>
      </c>
      <c r="Q52">
        <v>20.84</v>
      </c>
      <c r="R52">
        <v>42.4</v>
      </c>
      <c r="S52">
        <v>0</v>
      </c>
      <c r="T52">
        <v>0</v>
      </c>
      <c r="U52">
        <v>402.19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32.96</v>
      </c>
      <c r="AF52">
        <v>0</v>
      </c>
      <c r="AG52">
        <v>41.76</v>
      </c>
      <c r="AH52">
        <v>23.39</v>
      </c>
      <c r="AI52">
        <v>0</v>
      </c>
      <c r="AJ52">
        <v>0</v>
      </c>
      <c r="AK52">
        <v>52.03</v>
      </c>
      <c r="AL52">
        <v>12.78</v>
      </c>
      <c r="AM52">
        <v>0</v>
      </c>
      <c r="AN52">
        <v>0</v>
      </c>
      <c r="AO52">
        <v>0</v>
      </c>
      <c r="AP52">
        <v>8.9600000000000009</v>
      </c>
      <c r="AQ52">
        <v>0</v>
      </c>
      <c r="AR52">
        <v>3.31</v>
      </c>
      <c r="AS52">
        <v>4.57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2309.0100000000011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69.5</v>
      </c>
      <c r="H53">
        <v>0</v>
      </c>
      <c r="I53">
        <v>21.92</v>
      </c>
      <c r="J53">
        <v>65.760000000000005</v>
      </c>
      <c r="K53">
        <v>341.57</v>
      </c>
      <c r="L53">
        <v>472.31</v>
      </c>
      <c r="M53">
        <v>92</v>
      </c>
      <c r="N53">
        <v>118.76</v>
      </c>
      <c r="O53">
        <v>60.02</v>
      </c>
      <c r="P53">
        <v>139.68</v>
      </c>
      <c r="Q53">
        <v>20.84</v>
      </c>
      <c r="R53">
        <v>42.4</v>
      </c>
      <c r="S53">
        <v>0</v>
      </c>
      <c r="T53">
        <v>0</v>
      </c>
      <c r="U53">
        <v>402.19</v>
      </c>
      <c r="V53">
        <v>20.8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32.96</v>
      </c>
      <c r="AF53">
        <v>0</v>
      </c>
      <c r="AG53">
        <v>41.76</v>
      </c>
      <c r="AH53">
        <v>23.39</v>
      </c>
      <c r="AI53">
        <v>0</v>
      </c>
      <c r="AJ53">
        <v>0</v>
      </c>
      <c r="AK53">
        <v>52.03</v>
      </c>
      <c r="AL53">
        <v>12.78</v>
      </c>
      <c r="AM53">
        <v>0</v>
      </c>
      <c r="AN53">
        <v>0</v>
      </c>
      <c r="AO53">
        <v>0</v>
      </c>
      <c r="AP53">
        <v>8.9600000000000009</v>
      </c>
      <c r="AQ53">
        <v>0</v>
      </c>
      <c r="AR53">
        <v>3.31</v>
      </c>
      <c r="AS53">
        <v>4.57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2309.0100000000011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69.5</v>
      </c>
      <c r="H54">
        <v>0</v>
      </c>
      <c r="I54">
        <v>21.92</v>
      </c>
      <c r="J54">
        <v>65.760000000000005</v>
      </c>
      <c r="K54">
        <v>341.57</v>
      </c>
      <c r="L54">
        <v>472.31</v>
      </c>
      <c r="M54">
        <v>92</v>
      </c>
      <c r="N54">
        <v>118.76</v>
      </c>
      <c r="O54">
        <v>60.02</v>
      </c>
      <c r="P54">
        <v>139.68</v>
      </c>
      <c r="Q54">
        <v>20.84</v>
      </c>
      <c r="R54">
        <v>42.4</v>
      </c>
      <c r="S54">
        <v>0</v>
      </c>
      <c r="T54">
        <v>0</v>
      </c>
      <c r="U54">
        <v>402.19</v>
      </c>
      <c r="V54">
        <v>20.8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32.96</v>
      </c>
      <c r="AF54">
        <v>0</v>
      </c>
      <c r="AG54">
        <v>41.76</v>
      </c>
      <c r="AH54">
        <v>23.39</v>
      </c>
      <c r="AI54">
        <v>0</v>
      </c>
      <c r="AJ54">
        <v>0</v>
      </c>
      <c r="AK54">
        <v>52.03</v>
      </c>
      <c r="AL54">
        <v>12.78</v>
      </c>
      <c r="AM54">
        <v>0</v>
      </c>
      <c r="AN54">
        <v>0</v>
      </c>
      <c r="AO54">
        <v>0</v>
      </c>
      <c r="AP54">
        <v>8.9600000000000009</v>
      </c>
      <c r="AQ54">
        <v>0</v>
      </c>
      <c r="AR54">
        <v>3.31</v>
      </c>
      <c r="AS54">
        <v>4.57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2309.0100000000011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69.5</v>
      </c>
      <c r="H55">
        <v>0</v>
      </c>
      <c r="I55">
        <v>21.92</v>
      </c>
      <c r="J55">
        <v>65.760000000000005</v>
      </c>
      <c r="K55">
        <v>341.57</v>
      </c>
      <c r="L55">
        <v>472.31</v>
      </c>
      <c r="M55">
        <v>92</v>
      </c>
      <c r="N55">
        <v>118.76</v>
      </c>
      <c r="O55">
        <v>60.02</v>
      </c>
      <c r="P55">
        <v>139.68</v>
      </c>
      <c r="Q55">
        <v>20.84</v>
      </c>
      <c r="R55">
        <v>42.4</v>
      </c>
      <c r="S55">
        <v>0</v>
      </c>
      <c r="T55">
        <v>0</v>
      </c>
      <c r="U55">
        <v>402.19</v>
      </c>
      <c r="V55">
        <v>20.8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1.32</v>
      </c>
      <c r="AE55">
        <v>32.96</v>
      </c>
      <c r="AF55">
        <v>0</v>
      </c>
      <c r="AG55">
        <v>41.76</v>
      </c>
      <c r="AH55">
        <v>23.39</v>
      </c>
      <c r="AI55">
        <v>0</v>
      </c>
      <c r="AJ55">
        <v>0</v>
      </c>
      <c r="AK55">
        <v>52.03</v>
      </c>
      <c r="AL55">
        <v>12.78</v>
      </c>
      <c r="AM55">
        <v>0</v>
      </c>
      <c r="AN55">
        <v>0</v>
      </c>
      <c r="AO55">
        <v>0</v>
      </c>
      <c r="AP55">
        <v>8.9600000000000009</v>
      </c>
      <c r="AQ55">
        <v>0</v>
      </c>
      <c r="AR55">
        <v>3.31</v>
      </c>
      <c r="AS55">
        <v>4.57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2301.2200000000012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69.5</v>
      </c>
      <c r="H56">
        <v>0</v>
      </c>
      <c r="I56">
        <v>21.92</v>
      </c>
      <c r="J56">
        <v>65.760000000000005</v>
      </c>
      <c r="K56">
        <v>341.57</v>
      </c>
      <c r="L56">
        <v>472.31</v>
      </c>
      <c r="M56">
        <v>92</v>
      </c>
      <c r="N56">
        <v>118.76</v>
      </c>
      <c r="O56">
        <v>60.02</v>
      </c>
      <c r="P56">
        <v>139.68</v>
      </c>
      <c r="Q56">
        <v>20.84</v>
      </c>
      <c r="R56">
        <v>42.4</v>
      </c>
      <c r="S56">
        <v>0</v>
      </c>
      <c r="T56">
        <v>0</v>
      </c>
      <c r="U56">
        <v>402.19</v>
      </c>
      <c r="V56">
        <v>20.8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1.32</v>
      </c>
      <c r="AE56">
        <v>32.96</v>
      </c>
      <c r="AF56">
        <v>0</v>
      </c>
      <c r="AG56">
        <v>41.76</v>
      </c>
      <c r="AH56">
        <v>23.39</v>
      </c>
      <c r="AI56">
        <v>0</v>
      </c>
      <c r="AJ56">
        <v>0</v>
      </c>
      <c r="AK56">
        <v>52.03</v>
      </c>
      <c r="AL56">
        <v>12.78</v>
      </c>
      <c r="AM56">
        <v>0</v>
      </c>
      <c r="AN56">
        <v>0</v>
      </c>
      <c r="AO56">
        <v>0</v>
      </c>
      <c r="AP56">
        <v>8.9600000000000009</v>
      </c>
      <c r="AQ56">
        <v>0</v>
      </c>
      <c r="AR56">
        <v>3.31</v>
      </c>
      <c r="AS56">
        <v>4.57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2301.2200000000012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69.5</v>
      </c>
      <c r="H57">
        <v>0</v>
      </c>
      <c r="I57">
        <v>21.92</v>
      </c>
      <c r="J57">
        <v>65.760000000000005</v>
      </c>
      <c r="K57">
        <v>341.57</v>
      </c>
      <c r="L57">
        <v>472.31</v>
      </c>
      <c r="M57">
        <v>92</v>
      </c>
      <c r="N57">
        <v>118.76</v>
      </c>
      <c r="O57">
        <v>60.02</v>
      </c>
      <c r="P57">
        <v>139.68</v>
      </c>
      <c r="Q57">
        <v>20.84</v>
      </c>
      <c r="R57">
        <v>42.4</v>
      </c>
      <c r="S57">
        <v>0</v>
      </c>
      <c r="T57">
        <v>0</v>
      </c>
      <c r="U57">
        <v>402.19</v>
      </c>
      <c r="V57">
        <v>20.8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1.32</v>
      </c>
      <c r="AE57">
        <v>32.96</v>
      </c>
      <c r="AF57">
        <v>8.8699999999999992</v>
      </c>
      <c r="AG57">
        <v>41.76</v>
      </c>
      <c r="AH57">
        <v>23.39</v>
      </c>
      <c r="AI57">
        <v>0</v>
      </c>
      <c r="AJ57">
        <v>0</v>
      </c>
      <c r="AK57">
        <v>52.03</v>
      </c>
      <c r="AL57">
        <v>12.78</v>
      </c>
      <c r="AM57">
        <v>0</v>
      </c>
      <c r="AN57">
        <v>0</v>
      </c>
      <c r="AO57">
        <v>0</v>
      </c>
      <c r="AP57">
        <v>8.9600000000000009</v>
      </c>
      <c r="AQ57">
        <v>0</v>
      </c>
      <c r="AR57">
        <v>3.31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2310.0900000000011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69.5</v>
      </c>
      <c r="H58">
        <v>0</v>
      </c>
      <c r="I58">
        <v>21.92</v>
      </c>
      <c r="J58">
        <v>65.760000000000005</v>
      </c>
      <c r="K58">
        <v>341.57</v>
      </c>
      <c r="L58">
        <v>472.31</v>
      </c>
      <c r="M58">
        <v>92</v>
      </c>
      <c r="N58">
        <v>118.76</v>
      </c>
      <c r="O58">
        <v>60.02</v>
      </c>
      <c r="P58">
        <v>139.68</v>
      </c>
      <c r="Q58">
        <v>20.84</v>
      </c>
      <c r="R58">
        <v>42.4</v>
      </c>
      <c r="S58">
        <v>0</v>
      </c>
      <c r="T58">
        <v>0</v>
      </c>
      <c r="U58">
        <v>402.19</v>
      </c>
      <c r="V58">
        <v>20.8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1.32</v>
      </c>
      <c r="AE58">
        <v>32.96</v>
      </c>
      <c r="AF58">
        <v>8.8699999999999992</v>
      </c>
      <c r="AG58">
        <v>41.76</v>
      </c>
      <c r="AH58">
        <v>23.39</v>
      </c>
      <c r="AI58">
        <v>0</v>
      </c>
      <c r="AJ58">
        <v>0</v>
      </c>
      <c r="AK58">
        <v>52.03</v>
      </c>
      <c r="AL58">
        <v>12.78</v>
      </c>
      <c r="AM58">
        <v>0</v>
      </c>
      <c r="AN58">
        <v>0</v>
      </c>
      <c r="AO58">
        <v>0</v>
      </c>
      <c r="AP58">
        <v>8.9600000000000009</v>
      </c>
      <c r="AQ58">
        <v>0</v>
      </c>
      <c r="AR58">
        <v>3.31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2310.0900000000011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69.5</v>
      </c>
      <c r="H59">
        <v>0</v>
      </c>
      <c r="I59">
        <v>21.92</v>
      </c>
      <c r="J59">
        <v>65.760000000000005</v>
      </c>
      <c r="K59">
        <v>341.57</v>
      </c>
      <c r="L59">
        <v>472.31</v>
      </c>
      <c r="M59">
        <v>92</v>
      </c>
      <c r="N59">
        <v>118.76</v>
      </c>
      <c r="O59">
        <v>60.02</v>
      </c>
      <c r="P59">
        <v>139.68</v>
      </c>
      <c r="Q59">
        <v>20.84</v>
      </c>
      <c r="R59">
        <v>42.4</v>
      </c>
      <c r="S59">
        <v>0</v>
      </c>
      <c r="T59">
        <v>0</v>
      </c>
      <c r="U59">
        <v>402.19</v>
      </c>
      <c r="V59">
        <v>20.8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32.96</v>
      </c>
      <c r="AF59">
        <v>8.8699999999999992</v>
      </c>
      <c r="AG59">
        <v>41.76</v>
      </c>
      <c r="AH59">
        <v>23.39</v>
      </c>
      <c r="AI59">
        <v>0</v>
      </c>
      <c r="AJ59">
        <v>0</v>
      </c>
      <c r="AK59">
        <v>52.03</v>
      </c>
      <c r="AL59">
        <v>12.78</v>
      </c>
      <c r="AM59">
        <v>0</v>
      </c>
      <c r="AN59">
        <v>0</v>
      </c>
      <c r="AO59">
        <v>0</v>
      </c>
      <c r="AP59">
        <v>8.33</v>
      </c>
      <c r="AQ59">
        <v>0</v>
      </c>
      <c r="AR59">
        <v>3.31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2308.1400000000008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69.5</v>
      </c>
      <c r="H60">
        <v>0</v>
      </c>
      <c r="I60">
        <v>21.92</v>
      </c>
      <c r="J60">
        <v>65.760000000000005</v>
      </c>
      <c r="K60">
        <v>341.57</v>
      </c>
      <c r="L60">
        <v>472.31</v>
      </c>
      <c r="M60">
        <v>92</v>
      </c>
      <c r="N60">
        <v>118.76</v>
      </c>
      <c r="O60">
        <v>60.02</v>
      </c>
      <c r="P60">
        <v>139.68</v>
      </c>
      <c r="Q60">
        <v>20.84</v>
      </c>
      <c r="R60">
        <v>42.4</v>
      </c>
      <c r="S60">
        <v>0</v>
      </c>
      <c r="T60">
        <v>0</v>
      </c>
      <c r="U60">
        <v>402.19</v>
      </c>
      <c r="V60">
        <v>20.8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32.96</v>
      </c>
      <c r="AF60">
        <v>8.8699999999999992</v>
      </c>
      <c r="AG60">
        <v>41.76</v>
      </c>
      <c r="AH60">
        <v>23.39</v>
      </c>
      <c r="AI60">
        <v>0</v>
      </c>
      <c r="AJ60">
        <v>0</v>
      </c>
      <c r="AK60">
        <v>52.03</v>
      </c>
      <c r="AL60">
        <v>12.78</v>
      </c>
      <c r="AM60">
        <v>0</v>
      </c>
      <c r="AN60">
        <v>0</v>
      </c>
      <c r="AO60">
        <v>0</v>
      </c>
      <c r="AP60">
        <v>8.33</v>
      </c>
      <c r="AQ60">
        <v>0</v>
      </c>
      <c r="AR60">
        <v>3.31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2308.1400000000008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69.5</v>
      </c>
      <c r="H61">
        <v>0</v>
      </c>
      <c r="I61">
        <v>21.92</v>
      </c>
      <c r="J61">
        <v>65.760000000000005</v>
      </c>
      <c r="K61">
        <v>341.57</v>
      </c>
      <c r="L61">
        <v>472.31</v>
      </c>
      <c r="M61">
        <v>92</v>
      </c>
      <c r="N61">
        <v>118.76</v>
      </c>
      <c r="O61">
        <v>60.02</v>
      </c>
      <c r="P61">
        <v>139.68</v>
      </c>
      <c r="Q61">
        <v>20.84</v>
      </c>
      <c r="R61">
        <v>42.4</v>
      </c>
      <c r="S61">
        <v>0</v>
      </c>
      <c r="T61">
        <v>0</v>
      </c>
      <c r="U61">
        <v>402.19</v>
      </c>
      <c r="V61">
        <v>20.8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32.96</v>
      </c>
      <c r="AF61">
        <v>8.8699999999999992</v>
      </c>
      <c r="AG61">
        <v>41.76</v>
      </c>
      <c r="AH61">
        <v>23.39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8.33</v>
      </c>
      <c r="AQ61">
        <v>0</v>
      </c>
      <c r="AR61">
        <v>3.31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2308.1400000000008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69.5</v>
      </c>
      <c r="H62">
        <v>0</v>
      </c>
      <c r="I62">
        <v>21.92</v>
      </c>
      <c r="J62">
        <v>65.760000000000005</v>
      </c>
      <c r="K62">
        <v>341.57</v>
      </c>
      <c r="L62">
        <v>472.31</v>
      </c>
      <c r="M62">
        <v>92</v>
      </c>
      <c r="N62">
        <v>118.76</v>
      </c>
      <c r="O62">
        <v>60.02</v>
      </c>
      <c r="P62">
        <v>139.68</v>
      </c>
      <c r="Q62">
        <v>20.84</v>
      </c>
      <c r="R62">
        <v>42.4</v>
      </c>
      <c r="S62">
        <v>0</v>
      </c>
      <c r="T62">
        <v>0</v>
      </c>
      <c r="U62">
        <v>402.19</v>
      </c>
      <c r="V62">
        <v>20.8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32.96</v>
      </c>
      <c r="AF62">
        <v>8.8699999999999992</v>
      </c>
      <c r="AG62">
        <v>41.76</v>
      </c>
      <c r="AH62">
        <v>23.39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8.33</v>
      </c>
      <c r="AQ62">
        <v>0</v>
      </c>
      <c r="AR62">
        <v>3.31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2308.1400000000008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69.5</v>
      </c>
      <c r="H63">
        <v>0</v>
      </c>
      <c r="I63">
        <v>21.92</v>
      </c>
      <c r="J63">
        <v>65.760000000000005</v>
      </c>
      <c r="K63">
        <v>341.57</v>
      </c>
      <c r="L63">
        <v>472.31</v>
      </c>
      <c r="M63">
        <v>92</v>
      </c>
      <c r="N63">
        <v>118.76</v>
      </c>
      <c r="O63">
        <v>60.02</v>
      </c>
      <c r="P63">
        <v>139.68</v>
      </c>
      <c r="Q63">
        <v>20.84</v>
      </c>
      <c r="R63">
        <v>42.4</v>
      </c>
      <c r="S63">
        <v>0</v>
      </c>
      <c r="T63">
        <v>0</v>
      </c>
      <c r="U63">
        <v>414</v>
      </c>
      <c r="V63">
        <v>20.8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32.96</v>
      </c>
      <c r="AF63">
        <v>8.8699999999999992</v>
      </c>
      <c r="AG63">
        <v>41.76</v>
      </c>
      <c r="AH63">
        <v>23.39</v>
      </c>
      <c r="AI63">
        <v>0</v>
      </c>
      <c r="AJ63">
        <v>0</v>
      </c>
      <c r="AK63">
        <v>52.03</v>
      </c>
      <c r="AL63">
        <v>26.14</v>
      </c>
      <c r="AM63">
        <v>0</v>
      </c>
      <c r="AN63">
        <v>0</v>
      </c>
      <c r="AO63">
        <v>0</v>
      </c>
      <c r="AP63">
        <v>8.33</v>
      </c>
      <c r="AQ63">
        <v>0</v>
      </c>
      <c r="AR63">
        <v>3.31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2342.4200000000005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69.5</v>
      </c>
      <c r="H64">
        <v>0</v>
      </c>
      <c r="I64">
        <v>21.92</v>
      </c>
      <c r="J64">
        <v>65.760000000000005</v>
      </c>
      <c r="K64">
        <v>341.57</v>
      </c>
      <c r="L64">
        <v>472.31</v>
      </c>
      <c r="M64">
        <v>92</v>
      </c>
      <c r="N64">
        <v>118.76</v>
      </c>
      <c r="O64">
        <v>60.02</v>
      </c>
      <c r="P64">
        <v>139.68</v>
      </c>
      <c r="Q64">
        <v>20.84</v>
      </c>
      <c r="R64">
        <v>42.4</v>
      </c>
      <c r="S64">
        <v>0</v>
      </c>
      <c r="T64">
        <v>0</v>
      </c>
      <c r="U64">
        <v>414</v>
      </c>
      <c r="V64">
        <v>20.8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32.96</v>
      </c>
      <c r="AF64">
        <v>8.8699999999999992</v>
      </c>
      <c r="AG64">
        <v>41.76</v>
      </c>
      <c r="AH64">
        <v>23.39</v>
      </c>
      <c r="AI64">
        <v>0</v>
      </c>
      <c r="AJ64">
        <v>0</v>
      </c>
      <c r="AK64">
        <v>52.03</v>
      </c>
      <c r="AL64">
        <v>26.14</v>
      </c>
      <c r="AM64">
        <v>0</v>
      </c>
      <c r="AN64">
        <v>0</v>
      </c>
      <c r="AO64">
        <v>0</v>
      </c>
      <c r="AP64">
        <v>8.33</v>
      </c>
      <c r="AQ64">
        <v>0</v>
      </c>
      <c r="AR64">
        <v>3.31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2342.4200000000005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69.5</v>
      </c>
      <c r="H65">
        <v>0</v>
      </c>
      <c r="I65">
        <v>21.92</v>
      </c>
      <c r="J65">
        <v>65.760000000000005</v>
      </c>
      <c r="K65">
        <v>341.57</v>
      </c>
      <c r="L65">
        <v>472.31</v>
      </c>
      <c r="M65">
        <v>92</v>
      </c>
      <c r="N65">
        <v>118.76</v>
      </c>
      <c r="O65">
        <v>60.02</v>
      </c>
      <c r="P65">
        <v>139.68</v>
      </c>
      <c r="Q65">
        <v>20.84</v>
      </c>
      <c r="R65">
        <v>42.4</v>
      </c>
      <c r="S65">
        <v>0</v>
      </c>
      <c r="T65">
        <v>0</v>
      </c>
      <c r="U65">
        <v>414</v>
      </c>
      <c r="V65">
        <v>20.8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32.96</v>
      </c>
      <c r="AF65">
        <v>8.8699999999999992</v>
      </c>
      <c r="AG65">
        <v>41.76</v>
      </c>
      <c r="AH65">
        <v>23.39</v>
      </c>
      <c r="AI65">
        <v>0</v>
      </c>
      <c r="AJ65">
        <v>0</v>
      </c>
      <c r="AK65">
        <v>52.03</v>
      </c>
      <c r="AL65">
        <v>25.57</v>
      </c>
      <c r="AM65">
        <v>0</v>
      </c>
      <c r="AN65">
        <v>0</v>
      </c>
      <c r="AO65">
        <v>0</v>
      </c>
      <c r="AP65">
        <v>8.33</v>
      </c>
      <c r="AQ65">
        <v>0</v>
      </c>
      <c r="AR65">
        <v>3.31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2341.8500000000008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69.5</v>
      </c>
      <c r="H66">
        <v>0</v>
      </c>
      <c r="I66">
        <v>21.92</v>
      </c>
      <c r="J66">
        <v>65.760000000000005</v>
      </c>
      <c r="K66">
        <v>341.57</v>
      </c>
      <c r="L66">
        <v>472.31</v>
      </c>
      <c r="M66">
        <v>92</v>
      </c>
      <c r="N66">
        <v>118.76</v>
      </c>
      <c r="O66">
        <v>60.02</v>
      </c>
      <c r="P66">
        <v>139.68</v>
      </c>
      <c r="Q66">
        <v>20.84</v>
      </c>
      <c r="R66">
        <v>42.4</v>
      </c>
      <c r="S66">
        <v>0</v>
      </c>
      <c r="T66">
        <v>0</v>
      </c>
      <c r="U66">
        <v>414</v>
      </c>
      <c r="V66">
        <v>20.8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32.96</v>
      </c>
      <c r="AF66">
        <v>8.8699999999999992</v>
      </c>
      <c r="AG66">
        <v>41.76</v>
      </c>
      <c r="AH66">
        <v>23.39</v>
      </c>
      <c r="AI66">
        <v>0</v>
      </c>
      <c r="AJ66">
        <v>0</v>
      </c>
      <c r="AK66">
        <v>52.03</v>
      </c>
      <c r="AL66">
        <v>25.57</v>
      </c>
      <c r="AM66">
        <v>0</v>
      </c>
      <c r="AN66">
        <v>0</v>
      </c>
      <c r="AO66">
        <v>0</v>
      </c>
      <c r="AP66">
        <v>8.33</v>
      </c>
      <c r="AQ66">
        <v>0</v>
      </c>
      <c r="AR66">
        <v>3.31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2341.8500000000008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69.5</v>
      </c>
      <c r="H67">
        <v>0</v>
      </c>
      <c r="I67">
        <v>21.92</v>
      </c>
      <c r="J67">
        <v>65.760000000000005</v>
      </c>
      <c r="K67">
        <v>341.57</v>
      </c>
      <c r="L67">
        <v>472.31</v>
      </c>
      <c r="M67">
        <v>92</v>
      </c>
      <c r="N67">
        <v>118.76</v>
      </c>
      <c r="O67">
        <v>60.02</v>
      </c>
      <c r="P67">
        <v>139.68</v>
      </c>
      <c r="Q67">
        <v>20.84</v>
      </c>
      <c r="R67">
        <v>42.4</v>
      </c>
      <c r="S67">
        <v>0</v>
      </c>
      <c r="T67">
        <v>0</v>
      </c>
      <c r="U67">
        <v>414</v>
      </c>
      <c r="V67">
        <v>20.8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32.96</v>
      </c>
      <c r="AF67">
        <v>8.8699999999999992</v>
      </c>
      <c r="AG67">
        <v>41.76</v>
      </c>
      <c r="AH67">
        <v>29.08</v>
      </c>
      <c r="AI67">
        <v>0</v>
      </c>
      <c r="AJ67">
        <v>0</v>
      </c>
      <c r="AK67">
        <v>52.03</v>
      </c>
      <c r="AL67">
        <v>79.38</v>
      </c>
      <c r="AM67">
        <v>0</v>
      </c>
      <c r="AN67">
        <v>0</v>
      </c>
      <c r="AO67">
        <v>0</v>
      </c>
      <c r="AP67">
        <v>8.33</v>
      </c>
      <c r="AQ67">
        <v>0</v>
      </c>
      <c r="AR67">
        <v>3.31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2400.3000000000006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69.5</v>
      </c>
      <c r="H68">
        <v>0</v>
      </c>
      <c r="I68">
        <v>21.92</v>
      </c>
      <c r="J68">
        <v>65.760000000000005</v>
      </c>
      <c r="K68">
        <v>341.57</v>
      </c>
      <c r="L68">
        <v>472.31</v>
      </c>
      <c r="M68">
        <v>92</v>
      </c>
      <c r="N68">
        <v>118.76</v>
      </c>
      <c r="O68">
        <v>60.02</v>
      </c>
      <c r="P68">
        <v>139.68</v>
      </c>
      <c r="Q68">
        <v>20.84</v>
      </c>
      <c r="R68">
        <v>42.4</v>
      </c>
      <c r="S68">
        <v>0</v>
      </c>
      <c r="T68">
        <v>0</v>
      </c>
      <c r="U68">
        <v>414</v>
      </c>
      <c r="V68">
        <v>20.8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32.96</v>
      </c>
      <c r="AF68">
        <v>8.8699999999999992</v>
      </c>
      <c r="AG68">
        <v>41.76</v>
      </c>
      <c r="AH68">
        <v>39.78</v>
      </c>
      <c r="AI68">
        <v>0</v>
      </c>
      <c r="AJ68">
        <v>0</v>
      </c>
      <c r="AK68">
        <v>52.03</v>
      </c>
      <c r="AL68">
        <v>79.38</v>
      </c>
      <c r="AM68">
        <v>0</v>
      </c>
      <c r="AN68">
        <v>0</v>
      </c>
      <c r="AO68">
        <v>0</v>
      </c>
      <c r="AP68">
        <v>8.33</v>
      </c>
      <c r="AQ68">
        <v>0</v>
      </c>
      <c r="AR68">
        <v>3.31</v>
      </c>
      <c r="AS68">
        <v>4.57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2411.0000000000009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69.5</v>
      </c>
      <c r="H69">
        <v>0</v>
      </c>
      <c r="I69">
        <v>21.92</v>
      </c>
      <c r="J69">
        <v>65.760000000000005</v>
      </c>
      <c r="K69">
        <v>341.57</v>
      </c>
      <c r="L69">
        <v>472.31</v>
      </c>
      <c r="M69">
        <v>92</v>
      </c>
      <c r="N69">
        <v>118.76</v>
      </c>
      <c r="O69">
        <v>60.02</v>
      </c>
      <c r="P69">
        <v>139.68</v>
      </c>
      <c r="Q69">
        <v>20.84</v>
      </c>
      <c r="R69">
        <v>42.4</v>
      </c>
      <c r="S69">
        <v>0</v>
      </c>
      <c r="T69">
        <v>0</v>
      </c>
      <c r="U69">
        <v>414</v>
      </c>
      <c r="V69">
        <v>20.8</v>
      </c>
      <c r="W69">
        <v>45.53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32.96</v>
      </c>
      <c r="AF69">
        <v>8.8699999999999992</v>
      </c>
      <c r="AG69">
        <v>41.76</v>
      </c>
      <c r="AH69">
        <v>39.78</v>
      </c>
      <c r="AI69">
        <v>0</v>
      </c>
      <c r="AJ69">
        <v>0</v>
      </c>
      <c r="AK69">
        <v>52.03</v>
      </c>
      <c r="AL69">
        <v>79.38</v>
      </c>
      <c r="AM69">
        <v>0</v>
      </c>
      <c r="AN69">
        <v>0</v>
      </c>
      <c r="AO69">
        <v>0</v>
      </c>
      <c r="AP69">
        <v>8.33</v>
      </c>
      <c r="AQ69">
        <v>14.93</v>
      </c>
      <c r="AR69">
        <v>2.21</v>
      </c>
      <c r="AS69">
        <v>4.57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2424.8300000000008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69.5</v>
      </c>
      <c r="H70">
        <v>0</v>
      </c>
      <c r="I70">
        <v>21.92</v>
      </c>
      <c r="J70">
        <v>65.760000000000005</v>
      </c>
      <c r="K70">
        <v>341.57</v>
      </c>
      <c r="L70">
        <v>472.31</v>
      </c>
      <c r="M70">
        <v>92</v>
      </c>
      <c r="N70">
        <v>118.76</v>
      </c>
      <c r="O70">
        <v>60.02</v>
      </c>
      <c r="P70">
        <v>139.68</v>
      </c>
      <c r="Q70">
        <v>20.84</v>
      </c>
      <c r="R70">
        <v>42.4</v>
      </c>
      <c r="S70">
        <v>0</v>
      </c>
      <c r="T70">
        <v>0</v>
      </c>
      <c r="U70">
        <v>414</v>
      </c>
      <c r="V70">
        <v>20.8</v>
      </c>
      <c r="W70">
        <v>45.53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32.96</v>
      </c>
      <c r="AF70">
        <v>8.8699999999999992</v>
      </c>
      <c r="AG70">
        <v>41.76</v>
      </c>
      <c r="AH70">
        <v>39.78</v>
      </c>
      <c r="AI70">
        <v>0</v>
      </c>
      <c r="AJ70">
        <v>0</v>
      </c>
      <c r="AK70">
        <v>52.03</v>
      </c>
      <c r="AL70">
        <v>79.38</v>
      </c>
      <c r="AM70">
        <v>0</v>
      </c>
      <c r="AN70">
        <v>0</v>
      </c>
      <c r="AO70">
        <v>0</v>
      </c>
      <c r="AP70">
        <v>8.33</v>
      </c>
      <c r="AQ70">
        <v>14.93</v>
      </c>
      <c r="AR70">
        <v>2.21</v>
      </c>
      <c r="AS70">
        <v>4.57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2424.8300000000008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69.5</v>
      </c>
      <c r="H71">
        <v>0</v>
      </c>
      <c r="I71">
        <v>21.92</v>
      </c>
      <c r="J71">
        <v>65.760000000000005</v>
      </c>
      <c r="K71">
        <v>341.57</v>
      </c>
      <c r="L71">
        <v>472.31</v>
      </c>
      <c r="M71">
        <v>92</v>
      </c>
      <c r="N71">
        <v>118.76</v>
      </c>
      <c r="O71">
        <v>60.02</v>
      </c>
      <c r="P71">
        <v>139.68</v>
      </c>
      <c r="Q71">
        <v>20.84</v>
      </c>
      <c r="R71">
        <v>42.4</v>
      </c>
      <c r="S71">
        <v>0</v>
      </c>
      <c r="T71">
        <v>0</v>
      </c>
      <c r="U71">
        <v>414</v>
      </c>
      <c r="V71">
        <v>20.8</v>
      </c>
      <c r="W71">
        <v>45.53</v>
      </c>
      <c r="X71">
        <v>148.30000000000001</v>
      </c>
      <c r="Y71">
        <v>0</v>
      </c>
      <c r="Z71">
        <v>1.1000000000000001</v>
      </c>
      <c r="AA71">
        <v>0</v>
      </c>
      <c r="AB71">
        <v>2.4</v>
      </c>
      <c r="AC71">
        <v>0</v>
      </c>
      <c r="AD71">
        <v>9.11</v>
      </c>
      <c r="AE71">
        <v>49.43</v>
      </c>
      <c r="AF71">
        <v>8.8699999999999992</v>
      </c>
      <c r="AG71">
        <v>41.76</v>
      </c>
      <c r="AH71">
        <v>61.56</v>
      </c>
      <c r="AI71">
        <v>0</v>
      </c>
      <c r="AJ71">
        <v>0</v>
      </c>
      <c r="AK71">
        <v>52.03</v>
      </c>
      <c r="AL71">
        <v>25.57</v>
      </c>
      <c r="AM71">
        <v>0</v>
      </c>
      <c r="AN71">
        <v>0</v>
      </c>
      <c r="AO71">
        <v>0</v>
      </c>
      <c r="AP71">
        <v>8.9600000000000009</v>
      </c>
      <c r="AQ71">
        <v>14.93</v>
      </c>
      <c r="AR71">
        <v>2.21</v>
      </c>
      <c r="AS71">
        <v>4.57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2411.0000000000005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69.5</v>
      </c>
      <c r="H72">
        <v>0</v>
      </c>
      <c r="I72">
        <v>21.92</v>
      </c>
      <c r="J72">
        <v>65.760000000000005</v>
      </c>
      <c r="K72">
        <v>341.57</v>
      </c>
      <c r="L72">
        <v>472.31</v>
      </c>
      <c r="M72">
        <v>92</v>
      </c>
      <c r="N72">
        <v>118.76</v>
      </c>
      <c r="O72">
        <v>60.02</v>
      </c>
      <c r="P72">
        <v>139.68</v>
      </c>
      <c r="Q72">
        <v>20.84</v>
      </c>
      <c r="R72">
        <v>42.4</v>
      </c>
      <c r="S72">
        <v>0</v>
      </c>
      <c r="T72">
        <v>0</v>
      </c>
      <c r="U72">
        <v>414</v>
      </c>
      <c r="V72">
        <v>20.8</v>
      </c>
      <c r="W72">
        <v>45.53</v>
      </c>
      <c r="X72">
        <v>148.30000000000001</v>
      </c>
      <c r="Y72">
        <v>0</v>
      </c>
      <c r="Z72">
        <v>6.52</v>
      </c>
      <c r="AA72">
        <v>0</v>
      </c>
      <c r="AB72">
        <v>2.4</v>
      </c>
      <c r="AC72">
        <v>9.68</v>
      </c>
      <c r="AD72">
        <v>18.23</v>
      </c>
      <c r="AE72">
        <v>49.43</v>
      </c>
      <c r="AF72">
        <v>8.8699999999999992</v>
      </c>
      <c r="AG72">
        <v>41.76</v>
      </c>
      <c r="AH72">
        <v>80.489999999999995</v>
      </c>
      <c r="AI72">
        <v>0</v>
      </c>
      <c r="AJ72">
        <v>0</v>
      </c>
      <c r="AK72">
        <v>52.03</v>
      </c>
      <c r="AL72">
        <v>12.78</v>
      </c>
      <c r="AM72">
        <v>0</v>
      </c>
      <c r="AN72">
        <v>0</v>
      </c>
      <c r="AO72">
        <v>0</v>
      </c>
      <c r="AP72">
        <v>8.9600000000000009</v>
      </c>
      <c r="AQ72">
        <v>29.87</v>
      </c>
      <c r="AR72">
        <v>2.21</v>
      </c>
      <c r="AS72">
        <v>4.57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2456.3000000000002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69.5</v>
      </c>
      <c r="H73">
        <v>0</v>
      </c>
      <c r="I73">
        <v>21.92</v>
      </c>
      <c r="J73">
        <v>65.760000000000005</v>
      </c>
      <c r="K73">
        <v>341.57</v>
      </c>
      <c r="L73">
        <v>472.31</v>
      </c>
      <c r="M73">
        <v>92</v>
      </c>
      <c r="N73">
        <v>118.76</v>
      </c>
      <c r="O73">
        <v>60.02</v>
      </c>
      <c r="P73">
        <v>139.68</v>
      </c>
      <c r="Q73">
        <v>20.84</v>
      </c>
      <c r="R73">
        <v>42.4</v>
      </c>
      <c r="S73">
        <v>0</v>
      </c>
      <c r="T73">
        <v>0</v>
      </c>
      <c r="U73">
        <v>414</v>
      </c>
      <c r="V73">
        <v>20.8</v>
      </c>
      <c r="W73">
        <v>45.53</v>
      </c>
      <c r="X73">
        <v>148.30000000000001</v>
      </c>
      <c r="Y73">
        <v>0</v>
      </c>
      <c r="Z73">
        <v>6.52</v>
      </c>
      <c r="AA73">
        <v>11.85</v>
      </c>
      <c r="AB73">
        <v>8</v>
      </c>
      <c r="AC73">
        <v>19.36</v>
      </c>
      <c r="AD73">
        <v>27.48</v>
      </c>
      <c r="AE73">
        <v>49.43</v>
      </c>
      <c r="AF73">
        <v>17.95</v>
      </c>
      <c r="AG73">
        <v>41.76</v>
      </c>
      <c r="AH73">
        <v>99.43</v>
      </c>
      <c r="AI73">
        <v>0</v>
      </c>
      <c r="AJ73">
        <v>0</v>
      </c>
      <c r="AK73">
        <v>52.03</v>
      </c>
      <c r="AL73">
        <v>12.78</v>
      </c>
      <c r="AM73">
        <v>0</v>
      </c>
      <c r="AN73">
        <v>0</v>
      </c>
      <c r="AO73">
        <v>0</v>
      </c>
      <c r="AP73">
        <v>8.9600000000000009</v>
      </c>
      <c r="AQ73">
        <v>46.69</v>
      </c>
      <c r="AR73">
        <v>2.21</v>
      </c>
      <c r="AS73">
        <v>4.57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2537.5200000000004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69.5</v>
      </c>
      <c r="H74">
        <v>0</v>
      </c>
      <c r="I74">
        <v>21.92</v>
      </c>
      <c r="J74">
        <v>65.760000000000005</v>
      </c>
      <c r="K74">
        <v>341.57</v>
      </c>
      <c r="L74">
        <v>472.31</v>
      </c>
      <c r="M74">
        <v>92</v>
      </c>
      <c r="N74">
        <v>118.76</v>
      </c>
      <c r="O74">
        <v>60.02</v>
      </c>
      <c r="P74">
        <v>139.68</v>
      </c>
      <c r="Q74">
        <v>20.84</v>
      </c>
      <c r="R74">
        <v>42.4</v>
      </c>
      <c r="S74">
        <v>0</v>
      </c>
      <c r="T74">
        <v>0</v>
      </c>
      <c r="U74">
        <v>414</v>
      </c>
      <c r="V74">
        <v>20.8</v>
      </c>
      <c r="W74">
        <v>45.53</v>
      </c>
      <c r="X74">
        <v>148.30000000000001</v>
      </c>
      <c r="Y74">
        <v>0</v>
      </c>
      <c r="Z74">
        <v>19.559999999999999</v>
      </c>
      <c r="AA74">
        <v>11.85</v>
      </c>
      <c r="AB74">
        <v>40.79</v>
      </c>
      <c r="AC74">
        <v>30.56</v>
      </c>
      <c r="AD74">
        <v>37.65</v>
      </c>
      <c r="AE74">
        <v>49.93</v>
      </c>
      <c r="AF74">
        <v>26.62</v>
      </c>
      <c r="AG74">
        <v>41.76</v>
      </c>
      <c r="AH74">
        <v>140.34</v>
      </c>
      <c r="AI74">
        <v>0</v>
      </c>
      <c r="AJ74">
        <v>0</v>
      </c>
      <c r="AK74">
        <v>52.03</v>
      </c>
      <c r="AL74">
        <v>12.78</v>
      </c>
      <c r="AM74">
        <v>0</v>
      </c>
      <c r="AN74">
        <v>0</v>
      </c>
      <c r="AO74">
        <v>0</v>
      </c>
      <c r="AP74">
        <v>8.9600000000000009</v>
      </c>
      <c r="AQ74">
        <v>62.24</v>
      </c>
      <c r="AR74">
        <v>2.21</v>
      </c>
      <c r="AS74">
        <v>4.57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2670.3500000000004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69.5</v>
      </c>
      <c r="H75">
        <v>0</v>
      </c>
      <c r="I75">
        <v>21.92</v>
      </c>
      <c r="J75">
        <v>65.760000000000005</v>
      </c>
      <c r="K75">
        <v>341.57</v>
      </c>
      <c r="L75">
        <v>472.31</v>
      </c>
      <c r="M75">
        <v>92</v>
      </c>
      <c r="N75">
        <v>118.76</v>
      </c>
      <c r="O75">
        <v>60.02</v>
      </c>
      <c r="P75">
        <v>139.68</v>
      </c>
      <c r="Q75">
        <v>20.84</v>
      </c>
      <c r="R75">
        <v>42.4</v>
      </c>
      <c r="S75">
        <v>0</v>
      </c>
      <c r="T75">
        <v>0</v>
      </c>
      <c r="U75">
        <v>414</v>
      </c>
      <c r="V75">
        <v>20.8</v>
      </c>
      <c r="W75">
        <v>45.53</v>
      </c>
      <c r="X75">
        <v>148.30000000000001</v>
      </c>
      <c r="Y75">
        <v>0</v>
      </c>
      <c r="Z75">
        <v>19.559999999999999</v>
      </c>
      <c r="AA75">
        <v>28.1</v>
      </c>
      <c r="AB75">
        <v>40.79</v>
      </c>
      <c r="AC75">
        <v>30.56</v>
      </c>
      <c r="AD75">
        <v>37.65</v>
      </c>
      <c r="AE75">
        <v>49.93</v>
      </c>
      <c r="AF75">
        <v>26.62</v>
      </c>
      <c r="AG75">
        <v>41.76</v>
      </c>
      <c r="AH75">
        <v>140.34</v>
      </c>
      <c r="AI75">
        <v>0</v>
      </c>
      <c r="AJ75">
        <v>0</v>
      </c>
      <c r="AK75">
        <v>52.03</v>
      </c>
      <c r="AL75">
        <v>12.78</v>
      </c>
      <c r="AM75">
        <v>2.67</v>
      </c>
      <c r="AN75">
        <v>0</v>
      </c>
      <c r="AO75">
        <v>0</v>
      </c>
      <c r="AP75">
        <v>13.06</v>
      </c>
      <c r="AQ75">
        <v>62.24</v>
      </c>
      <c r="AR75">
        <v>2.21</v>
      </c>
      <c r="AS75">
        <v>4.57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2693.8900000000003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69.5</v>
      </c>
      <c r="H76">
        <v>0</v>
      </c>
      <c r="I76">
        <v>21.92</v>
      </c>
      <c r="J76">
        <v>65.760000000000005</v>
      </c>
      <c r="K76">
        <v>341.57</v>
      </c>
      <c r="L76">
        <v>472.31</v>
      </c>
      <c r="M76">
        <v>92</v>
      </c>
      <c r="N76">
        <v>118.76</v>
      </c>
      <c r="O76">
        <v>60.02</v>
      </c>
      <c r="P76">
        <v>139.68</v>
      </c>
      <c r="Q76">
        <v>20.84</v>
      </c>
      <c r="R76">
        <v>42.4</v>
      </c>
      <c r="S76">
        <v>0</v>
      </c>
      <c r="T76">
        <v>0</v>
      </c>
      <c r="U76">
        <v>414</v>
      </c>
      <c r="V76">
        <v>20.8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26.62</v>
      </c>
      <c r="AG76">
        <v>41.76</v>
      </c>
      <c r="AH76">
        <v>140.34</v>
      </c>
      <c r="AI76">
        <v>0</v>
      </c>
      <c r="AJ76">
        <v>0</v>
      </c>
      <c r="AK76">
        <v>52.03</v>
      </c>
      <c r="AL76">
        <v>12.78</v>
      </c>
      <c r="AM76">
        <v>7.19</v>
      </c>
      <c r="AN76">
        <v>0</v>
      </c>
      <c r="AO76">
        <v>0</v>
      </c>
      <c r="AP76">
        <v>8.9600000000000009</v>
      </c>
      <c r="AQ76">
        <v>62.24</v>
      </c>
      <c r="AR76">
        <v>2.21</v>
      </c>
      <c r="AS76">
        <v>4.57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2708.3600000000006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69.5</v>
      </c>
      <c r="H77">
        <v>0</v>
      </c>
      <c r="I77">
        <v>21.92</v>
      </c>
      <c r="J77">
        <v>65.760000000000005</v>
      </c>
      <c r="K77">
        <v>341.57</v>
      </c>
      <c r="L77">
        <v>472.31</v>
      </c>
      <c r="M77">
        <v>92</v>
      </c>
      <c r="N77">
        <v>118.76</v>
      </c>
      <c r="O77">
        <v>60.02</v>
      </c>
      <c r="P77">
        <v>139.68</v>
      </c>
      <c r="Q77">
        <v>20.84</v>
      </c>
      <c r="R77">
        <v>42.4</v>
      </c>
      <c r="S77">
        <v>0</v>
      </c>
      <c r="T77">
        <v>0</v>
      </c>
      <c r="U77">
        <v>414</v>
      </c>
      <c r="V77">
        <v>20.8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26.62</v>
      </c>
      <c r="AG77">
        <v>41.76</v>
      </c>
      <c r="AH77">
        <v>140.34</v>
      </c>
      <c r="AI77">
        <v>0</v>
      </c>
      <c r="AJ77">
        <v>0</v>
      </c>
      <c r="AK77">
        <v>52.03</v>
      </c>
      <c r="AL77">
        <v>12.78</v>
      </c>
      <c r="AM77">
        <v>15.81</v>
      </c>
      <c r="AN77">
        <v>0</v>
      </c>
      <c r="AO77">
        <v>0</v>
      </c>
      <c r="AP77">
        <v>8.9600000000000009</v>
      </c>
      <c r="AQ77">
        <v>62.24</v>
      </c>
      <c r="AR77">
        <v>4.41</v>
      </c>
      <c r="AS77">
        <v>4.57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2719.1800000000003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69.5</v>
      </c>
      <c r="H78">
        <v>0</v>
      </c>
      <c r="I78">
        <v>21.92</v>
      </c>
      <c r="J78">
        <v>65.760000000000005</v>
      </c>
      <c r="K78">
        <v>341.57</v>
      </c>
      <c r="L78">
        <v>472.31</v>
      </c>
      <c r="M78">
        <v>92</v>
      </c>
      <c r="N78">
        <v>118.76</v>
      </c>
      <c r="O78">
        <v>60.02</v>
      </c>
      <c r="P78">
        <v>139.68</v>
      </c>
      <c r="Q78">
        <v>20.84</v>
      </c>
      <c r="R78">
        <v>42.4</v>
      </c>
      <c r="S78">
        <v>0</v>
      </c>
      <c r="T78">
        <v>0</v>
      </c>
      <c r="U78">
        <v>414</v>
      </c>
      <c r="V78">
        <v>20.8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26.62</v>
      </c>
      <c r="AG78">
        <v>41.76</v>
      </c>
      <c r="AH78">
        <v>140.34</v>
      </c>
      <c r="AI78">
        <v>2.5499999999999998</v>
      </c>
      <c r="AJ78">
        <v>0</v>
      </c>
      <c r="AK78">
        <v>52.03</v>
      </c>
      <c r="AL78">
        <v>12.78</v>
      </c>
      <c r="AM78">
        <v>15.81</v>
      </c>
      <c r="AN78">
        <v>0</v>
      </c>
      <c r="AO78">
        <v>0</v>
      </c>
      <c r="AP78">
        <v>8.9600000000000009</v>
      </c>
      <c r="AQ78">
        <v>62.24</v>
      </c>
      <c r="AR78">
        <v>40.85</v>
      </c>
      <c r="AS78">
        <v>4.57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2758.4900000000007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69.5</v>
      </c>
      <c r="H79">
        <v>0</v>
      </c>
      <c r="I79">
        <v>21.92</v>
      </c>
      <c r="J79">
        <v>65.760000000000005</v>
      </c>
      <c r="K79">
        <v>341.57</v>
      </c>
      <c r="L79">
        <v>472.31</v>
      </c>
      <c r="M79">
        <v>92</v>
      </c>
      <c r="N79">
        <v>118.76</v>
      </c>
      <c r="O79">
        <v>60.02</v>
      </c>
      <c r="P79">
        <v>139.68</v>
      </c>
      <c r="Q79">
        <v>20.84</v>
      </c>
      <c r="R79">
        <v>42.4</v>
      </c>
      <c r="S79">
        <v>3.45</v>
      </c>
      <c r="T79">
        <v>0</v>
      </c>
      <c r="U79">
        <v>414</v>
      </c>
      <c r="V79">
        <v>20.8</v>
      </c>
      <c r="W79">
        <v>45.53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26.62</v>
      </c>
      <c r="AG79">
        <v>41.76</v>
      </c>
      <c r="AH79">
        <v>140.34</v>
      </c>
      <c r="AI79">
        <v>5.09</v>
      </c>
      <c r="AJ79">
        <v>0</v>
      </c>
      <c r="AK79">
        <v>52.03</v>
      </c>
      <c r="AL79">
        <v>12.78</v>
      </c>
      <c r="AM79">
        <v>15.81</v>
      </c>
      <c r="AN79">
        <v>0</v>
      </c>
      <c r="AO79">
        <v>0</v>
      </c>
      <c r="AP79">
        <v>8.9600000000000009</v>
      </c>
      <c r="AQ79">
        <v>62.24</v>
      </c>
      <c r="AR79">
        <v>40.85</v>
      </c>
      <c r="AS79">
        <v>4.57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2764.6900000000005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69.5</v>
      </c>
      <c r="H80">
        <v>0</v>
      </c>
      <c r="I80">
        <v>21.92</v>
      </c>
      <c r="J80">
        <v>65.760000000000005</v>
      </c>
      <c r="K80">
        <v>341.57</v>
      </c>
      <c r="L80">
        <v>472.31</v>
      </c>
      <c r="M80">
        <v>92</v>
      </c>
      <c r="N80">
        <v>118.76</v>
      </c>
      <c r="O80">
        <v>60.02</v>
      </c>
      <c r="P80">
        <v>139.68</v>
      </c>
      <c r="Q80">
        <v>20.84</v>
      </c>
      <c r="R80">
        <v>42.4</v>
      </c>
      <c r="S80">
        <v>4.1399999999999997</v>
      </c>
      <c r="T80">
        <v>0</v>
      </c>
      <c r="U80">
        <v>414</v>
      </c>
      <c r="V80">
        <v>20.8</v>
      </c>
      <c r="W80">
        <v>45.53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26.62</v>
      </c>
      <c r="AG80">
        <v>41.76</v>
      </c>
      <c r="AH80">
        <v>140.34</v>
      </c>
      <c r="AI80">
        <v>33.1</v>
      </c>
      <c r="AJ80">
        <v>0</v>
      </c>
      <c r="AK80">
        <v>52.03</v>
      </c>
      <c r="AL80">
        <v>12.78</v>
      </c>
      <c r="AM80">
        <v>15.81</v>
      </c>
      <c r="AN80">
        <v>0</v>
      </c>
      <c r="AO80">
        <v>0</v>
      </c>
      <c r="AP80">
        <v>8.9600000000000009</v>
      </c>
      <c r="AQ80">
        <v>62.24</v>
      </c>
      <c r="AR80">
        <v>6.63</v>
      </c>
      <c r="AS80">
        <v>4.57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2759.1700000000005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69.5</v>
      </c>
      <c r="H81">
        <v>0</v>
      </c>
      <c r="I81">
        <v>21.92</v>
      </c>
      <c r="J81">
        <v>65.760000000000005</v>
      </c>
      <c r="K81">
        <v>341.57</v>
      </c>
      <c r="L81">
        <v>472.31</v>
      </c>
      <c r="M81">
        <v>92</v>
      </c>
      <c r="N81">
        <v>118.76</v>
      </c>
      <c r="O81">
        <v>60.02</v>
      </c>
      <c r="P81">
        <v>139.68</v>
      </c>
      <c r="Q81">
        <v>20.84</v>
      </c>
      <c r="R81">
        <v>42.4</v>
      </c>
      <c r="S81">
        <v>6.9</v>
      </c>
      <c r="T81">
        <v>0</v>
      </c>
      <c r="U81">
        <v>418.77</v>
      </c>
      <c r="V81">
        <v>20.8</v>
      </c>
      <c r="W81">
        <v>43.71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26.62</v>
      </c>
      <c r="AG81">
        <v>41.76</v>
      </c>
      <c r="AH81">
        <v>140.34</v>
      </c>
      <c r="AI81">
        <v>33.1</v>
      </c>
      <c r="AJ81">
        <v>0</v>
      </c>
      <c r="AK81">
        <v>52.03</v>
      </c>
      <c r="AL81">
        <v>12.78</v>
      </c>
      <c r="AM81">
        <v>15.81</v>
      </c>
      <c r="AN81">
        <v>0</v>
      </c>
      <c r="AO81">
        <v>0</v>
      </c>
      <c r="AP81">
        <v>13.06</v>
      </c>
      <c r="AQ81">
        <v>62.24</v>
      </c>
      <c r="AR81">
        <v>4.41</v>
      </c>
      <c r="AS81">
        <v>4.57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2766.76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69.5</v>
      </c>
      <c r="H82">
        <v>0</v>
      </c>
      <c r="I82">
        <v>21.92</v>
      </c>
      <c r="J82">
        <v>65.760000000000005</v>
      </c>
      <c r="K82">
        <v>341.57</v>
      </c>
      <c r="L82">
        <v>472.31</v>
      </c>
      <c r="M82">
        <v>92</v>
      </c>
      <c r="N82">
        <v>118.76</v>
      </c>
      <c r="O82">
        <v>60.02</v>
      </c>
      <c r="P82">
        <v>139.68</v>
      </c>
      <c r="Q82">
        <v>20.84</v>
      </c>
      <c r="R82">
        <v>42.4</v>
      </c>
      <c r="S82">
        <v>6.9</v>
      </c>
      <c r="T82">
        <v>0</v>
      </c>
      <c r="U82">
        <v>418.77</v>
      </c>
      <c r="V82">
        <v>20.8</v>
      </c>
      <c r="W82">
        <v>43.71</v>
      </c>
      <c r="X82">
        <v>148.30000000000001</v>
      </c>
      <c r="Y82">
        <v>0</v>
      </c>
      <c r="Z82">
        <v>6.52</v>
      </c>
      <c r="AA82">
        <v>42.15</v>
      </c>
      <c r="AB82">
        <v>12</v>
      </c>
      <c r="AC82">
        <v>19.36</v>
      </c>
      <c r="AD82">
        <v>27.48</v>
      </c>
      <c r="AE82">
        <v>49.43</v>
      </c>
      <c r="AF82">
        <v>8.8699999999999992</v>
      </c>
      <c r="AG82">
        <v>41.76</v>
      </c>
      <c r="AH82">
        <v>99.43</v>
      </c>
      <c r="AI82">
        <v>33.1</v>
      </c>
      <c r="AJ82">
        <v>0</v>
      </c>
      <c r="AK82">
        <v>52.03</v>
      </c>
      <c r="AL82">
        <v>12.78</v>
      </c>
      <c r="AM82">
        <v>15.81</v>
      </c>
      <c r="AN82">
        <v>0</v>
      </c>
      <c r="AO82">
        <v>0</v>
      </c>
      <c r="AP82">
        <v>8.33</v>
      </c>
      <c r="AQ82">
        <v>62.24</v>
      </c>
      <c r="AR82">
        <v>4.41</v>
      </c>
      <c r="AS82">
        <v>4.57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2639.67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69.5</v>
      </c>
      <c r="H83">
        <v>0</v>
      </c>
      <c r="I83">
        <v>21.92</v>
      </c>
      <c r="J83">
        <v>65.760000000000005</v>
      </c>
      <c r="K83">
        <v>341.57</v>
      </c>
      <c r="L83">
        <v>472.31</v>
      </c>
      <c r="M83">
        <v>92</v>
      </c>
      <c r="N83">
        <v>118.76</v>
      </c>
      <c r="O83">
        <v>60.02</v>
      </c>
      <c r="P83">
        <v>139.68</v>
      </c>
      <c r="Q83">
        <v>20.84</v>
      </c>
      <c r="R83">
        <v>42.4</v>
      </c>
      <c r="S83">
        <v>9.67</v>
      </c>
      <c r="T83">
        <v>0</v>
      </c>
      <c r="U83">
        <v>418.77</v>
      </c>
      <c r="V83">
        <v>20.8</v>
      </c>
      <c r="W83">
        <v>43.71</v>
      </c>
      <c r="X83">
        <v>148.30000000000001</v>
      </c>
      <c r="Y83">
        <v>0</v>
      </c>
      <c r="Z83">
        <v>0</v>
      </c>
      <c r="AA83">
        <v>42.15</v>
      </c>
      <c r="AB83">
        <v>12</v>
      </c>
      <c r="AC83">
        <v>19.36</v>
      </c>
      <c r="AD83">
        <v>18.23</v>
      </c>
      <c r="AE83">
        <v>49.43</v>
      </c>
      <c r="AF83">
        <v>8.8699999999999992</v>
      </c>
      <c r="AG83">
        <v>41.76</v>
      </c>
      <c r="AH83">
        <v>80.489999999999995</v>
      </c>
      <c r="AI83">
        <v>33.1</v>
      </c>
      <c r="AJ83">
        <v>0</v>
      </c>
      <c r="AK83">
        <v>52.03</v>
      </c>
      <c r="AL83">
        <v>12.78</v>
      </c>
      <c r="AM83">
        <v>12</v>
      </c>
      <c r="AN83">
        <v>0</v>
      </c>
      <c r="AO83">
        <v>0</v>
      </c>
      <c r="AP83">
        <v>8.33</v>
      </c>
      <c r="AQ83">
        <v>62.24</v>
      </c>
      <c r="AR83">
        <v>2.76</v>
      </c>
      <c r="AS83">
        <v>4.57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2602.2700000000004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69.5</v>
      </c>
      <c r="H84">
        <v>0</v>
      </c>
      <c r="I84">
        <v>21.92</v>
      </c>
      <c r="J84">
        <v>65.760000000000005</v>
      </c>
      <c r="K84">
        <v>341.57</v>
      </c>
      <c r="L84">
        <v>472.31</v>
      </c>
      <c r="M84">
        <v>92</v>
      </c>
      <c r="N84">
        <v>118.76</v>
      </c>
      <c r="O84">
        <v>60.02</v>
      </c>
      <c r="P84">
        <v>139.68</v>
      </c>
      <c r="Q84">
        <v>20.84</v>
      </c>
      <c r="R84">
        <v>42.4</v>
      </c>
      <c r="S84">
        <v>9.67</v>
      </c>
      <c r="T84">
        <v>0</v>
      </c>
      <c r="U84">
        <v>418.77</v>
      </c>
      <c r="V84">
        <v>20.8</v>
      </c>
      <c r="W84">
        <v>43.71</v>
      </c>
      <c r="X84">
        <v>148.30000000000001</v>
      </c>
      <c r="Y84">
        <v>0</v>
      </c>
      <c r="Z84">
        <v>0</v>
      </c>
      <c r="AA84">
        <v>14.05</v>
      </c>
      <c r="AB84">
        <v>12</v>
      </c>
      <c r="AC84">
        <v>19.36</v>
      </c>
      <c r="AD84">
        <v>9.11</v>
      </c>
      <c r="AE84">
        <v>49.43</v>
      </c>
      <c r="AF84">
        <v>8.8699999999999992</v>
      </c>
      <c r="AG84">
        <v>41.76</v>
      </c>
      <c r="AH84">
        <v>61.56</v>
      </c>
      <c r="AI84">
        <v>33.1</v>
      </c>
      <c r="AJ84">
        <v>0</v>
      </c>
      <c r="AK84">
        <v>52.03</v>
      </c>
      <c r="AL84">
        <v>12.78</v>
      </c>
      <c r="AM84">
        <v>8.84</v>
      </c>
      <c r="AN84">
        <v>0</v>
      </c>
      <c r="AO84">
        <v>0</v>
      </c>
      <c r="AP84">
        <v>8.33</v>
      </c>
      <c r="AQ84">
        <v>61.49</v>
      </c>
      <c r="AR84">
        <v>2.76</v>
      </c>
      <c r="AS84">
        <v>4.57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2542.2100000000009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69.5</v>
      </c>
      <c r="H85">
        <v>0</v>
      </c>
      <c r="I85">
        <v>21.92</v>
      </c>
      <c r="J85">
        <v>65.760000000000005</v>
      </c>
      <c r="K85">
        <v>341.57</v>
      </c>
      <c r="L85">
        <v>472.31</v>
      </c>
      <c r="M85">
        <v>92</v>
      </c>
      <c r="N85">
        <v>118.76</v>
      </c>
      <c r="O85">
        <v>60.02</v>
      </c>
      <c r="P85">
        <v>139.68</v>
      </c>
      <c r="Q85">
        <v>20.84</v>
      </c>
      <c r="R85">
        <v>42.4</v>
      </c>
      <c r="S85">
        <v>12.43</v>
      </c>
      <c r="T85">
        <v>0</v>
      </c>
      <c r="U85">
        <v>418.77</v>
      </c>
      <c r="V85">
        <v>20.8</v>
      </c>
      <c r="W85">
        <v>43.71</v>
      </c>
      <c r="X85">
        <v>148.30000000000001</v>
      </c>
      <c r="Y85">
        <v>0</v>
      </c>
      <c r="Z85">
        <v>0</v>
      </c>
      <c r="AA85">
        <v>14.05</v>
      </c>
      <c r="AB85">
        <v>12</v>
      </c>
      <c r="AC85">
        <v>19.36</v>
      </c>
      <c r="AD85">
        <v>9.11</v>
      </c>
      <c r="AE85">
        <v>49.43</v>
      </c>
      <c r="AF85">
        <v>8.8699999999999992</v>
      </c>
      <c r="AG85">
        <v>41.76</v>
      </c>
      <c r="AH85">
        <v>39.78</v>
      </c>
      <c r="AI85">
        <v>33.1</v>
      </c>
      <c r="AJ85">
        <v>0</v>
      </c>
      <c r="AK85">
        <v>52.03</v>
      </c>
      <c r="AL85">
        <v>12.78</v>
      </c>
      <c r="AM85">
        <v>8</v>
      </c>
      <c r="AN85">
        <v>0</v>
      </c>
      <c r="AO85">
        <v>0</v>
      </c>
      <c r="AP85">
        <v>8.33</v>
      </c>
      <c r="AQ85">
        <v>44.79</v>
      </c>
      <c r="AR85">
        <v>2.21</v>
      </c>
      <c r="AS85">
        <v>4.57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2505.1000000000013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69.5</v>
      </c>
      <c r="H86">
        <v>0</v>
      </c>
      <c r="I86">
        <v>21.92</v>
      </c>
      <c r="J86">
        <v>65.760000000000005</v>
      </c>
      <c r="K86">
        <v>341.57</v>
      </c>
      <c r="L86">
        <v>472.31</v>
      </c>
      <c r="M86">
        <v>92</v>
      </c>
      <c r="N86">
        <v>118.76</v>
      </c>
      <c r="O86">
        <v>60.02</v>
      </c>
      <c r="P86">
        <v>139.68</v>
      </c>
      <c r="Q86">
        <v>20.84</v>
      </c>
      <c r="R86">
        <v>42.4</v>
      </c>
      <c r="S86">
        <v>12.43</v>
      </c>
      <c r="T86">
        <v>0</v>
      </c>
      <c r="U86">
        <v>418.77</v>
      </c>
      <c r="V86">
        <v>20.8</v>
      </c>
      <c r="W86">
        <v>43.71</v>
      </c>
      <c r="X86">
        <v>148.30000000000001</v>
      </c>
      <c r="Y86">
        <v>0</v>
      </c>
      <c r="Z86">
        <v>0</v>
      </c>
      <c r="AA86">
        <v>14.05</v>
      </c>
      <c r="AB86">
        <v>12</v>
      </c>
      <c r="AC86">
        <v>9.68</v>
      </c>
      <c r="AD86">
        <v>9.11</v>
      </c>
      <c r="AE86">
        <v>49.43</v>
      </c>
      <c r="AF86">
        <v>8.8699999999999992</v>
      </c>
      <c r="AG86">
        <v>41.76</v>
      </c>
      <c r="AH86">
        <v>39.78</v>
      </c>
      <c r="AI86">
        <v>5.09</v>
      </c>
      <c r="AJ86">
        <v>0</v>
      </c>
      <c r="AK86">
        <v>52.03</v>
      </c>
      <c r="AL86">
        <v>12.78</v>
      </c>
      <c r="AM86">
        <v>8</v>
      </c>
      <c r="AN86">
        <v>0</v>
      </c>
      <c r="AO86">
        <v>0</v>
      </c>
      <c r="AP86">
        <v>8.33</v>
      </c>
      <c r="AQ86">
        <v>44.79</v>
      </c>
      <c r="AR86">
        <v>3.31</v>
      </c>
      <c r="AS86">
        <v>4.57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2468.5100000000011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69.5</v>
      </c>
      <c r="H87">
        <v>0</v>
      </c>
      <c r="I87">
        <v>21.92</v>
      </c>
      <c r="J87">
        <v>65.760000000000005</v>
      </c>
      <c r="K87">
        <v>341.57</v>
      </c>
      <c r="L87">
        <v>472.31</v>
      </c>
      <c r="M87">
        <v>92</v>
      </c>
      <c r="N87">
        <v>118.76</v>
      </c>
      <c r="O87">
        <v>60.02</v>
      </c>
      <c r="P87">
        <v>139.68</v>
      </c>
      <c r="Q87">
        <v>20.84</v>
      </c>
      <c r="R87">
        <v>42.4</v>
      </c>
      <c r="S87">
        <v>15.88</v>
      </c>
      <c r="T87">
        <v>0</v>
      </c>
      <c r="U87">
        <v>418.77</v>
      </c>
      <c r="V87">
        <v>20.8</v>
      </c>
      <c r="W87">
        <v>43.71</v>
      </c>
      <c r="X87">
        <v>148.30000000000001</v>
      </c>
      <c r="Y87">
        <v>0</v>
      </c>
      <c r="Z87">
        <v>0</v>
      </c>
      <c r="AA87">
        <v>14.05</v>
      </c>
      <c r="AB87">
        <v>2.4</v>
      </c>
      <c r="AC87">
        <v>9.68</v>
      </c>
      <c r="AD87">
        <v>9.11</v>
      </c>
      <c r="AE87">
        <v>49.43</v>
      </c>
      <c r="AF87">
        <v>8.8699999999999992</v>
      </c>
      <c r="AG87">
        <v>41.76</v>
      </c>
      <c r="AH87">
        <v>39.78</v>
      </c>
      <c r="AI87">
        <v>2.5499999999999998</v>
      </c>
      <c r="AJ87">
        <v>0</v>
      </c>
      <c r="AK87">
        <v>52.03</v>
      </c>
      <c r="AL87">
        <v>12.78</v>
      </c>
      <c r="AM87">
        <v>8</v>
      </c>
      <c r="AN87">
        <v>0</v>
      </c>
      <c r="AO87">
        <v>0</v>
      </c>
      <c r="AP87">
        <v>13.06</v>
      </c>
      <c r="AQ87">
        <v>44.79</v>
      </c>
      <c r="AR87">
        <v>40.85</v>
      </c>
      <c r="AS87">
        <v>4.57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2502.0900000000011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69.5</v>
      </c>
      <c r="H88">
        <v>0</v>
      </c>
      <c r="I88">
        <v>21.92</v>
      </c>
      <c r="J88">
        <v>65.760000000000005</v>
      </c>
      <c r="K88">
        <v>341.57</v>
      </c>
      <c r="L88">
        <v>472.31</v>
      </c>
      <c r="M88">
        <v>92</v>
      </c>
      <c r="N88">
        <v>118.76</v>
      </c>
      <c r="O88">
        <v>60.02</v>
      </c>
      <c r="P88">
        <v>139.68</v>
      </c>
      <c r="Q88">
        <v>20.84</v>
      </c>
      <c r="R88">
        <v>42.4</v>
      </c>
      <c r="S88">
        <v>15.88</v>
      </c>
      <c r="T88">
        <v>0</v>
      </c>
      <c r="U88">
        <v>418.77</v>
      </c>
      <c r="V88">
        <v>20.8</v>
      </c>
      <c r="W88">
        <v>43.71</v>
      </c>
      <c r="X88">
        <v>148.30000000000001</v>
      </c>
      <c r="Y88">
        <v>0</v>
      </c>
      <c r="Z88">
        <v>0</v>
      </c>
      <c r="AA88">
        <v>11.85</v>
      </c>
      <c r="AB88">
        <v>2.4</v>
      </c>
      <c r="AC88">
        <v>9.68</v>
      </c>
      <c r="AD88">
        <v>9.11</v>
      </c>
      <c r="AE88">
        <v>49.43</v>
      </c>
      <c r="AF88">
        <v>8.8699999999999992</v>
      </c>
      <c r="AG88">
        <v>41.76</v>
      </c>
      <c r="AH88">
        <v>39.78</v>
      </c>
      <c r="AI88">
        <v>0</v>
      </c>
      <c r="AJ88">
        <v>0</v>
      </c>
      <c r="AK88">
        <v>52.03</v>
      </c>
      <c r="AL88">
        <v>12.78</v>
      </c>
      <c r="AM88">
        <v>8</v>
      </c>
      <c r="AN88">
        <v>0</v>
      </c>
      <c r="AO88">
        <v>0</v>
      </c>
      <c r="AP88">
        <v>8.33</v>
      </c>
      <c r="AQ88">
        <v>44.79</v>
      </c>
      <c r="AR88">
        <v>40.85</v>
      </c>
      <c r="AS88">
        <v>4.57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2492.6100000000006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69.5</v>
      </c>
      <c r="H89">
        <v>0</v>
      </c>
      <c r="I89">
        <v>21.92</v>
      </c>
      <c r="J89">
        <v>65.760000000000005</v>
      </c>
      <c r="K89">
        <v>341.57</v>
      </c>
      <c r="L89">
        <v>472.31</v>
      </c>
      <c r="M89">
        <v>92</v>
      </c>
      <c r="N89">
        <v>118.76</v>
      </c>
      <c r="O89">
        <v>60.02</v>
      </c>
      <c r="P89">
        <v>139.68</v>
      </c>
      <c r="Q89">
        <v>20.84</v>
      </c>
      <c r="R89">
        <v>42.4</v>
      </c>
      <c r="S89">
        <v>19.329999999999998</v>
      </c>
      <c r="T89">
        <v>0</v>
      </c>
      <c r="U89">
        <v>418.77</v>
      </c>
      <c r="V89">
        <v>20.8</v>
      </c>
      <c r="W89">
        <v>43.71</v>
      </c>
      <c r="X89">
        <v>148.30000000000001</v>
      </c>
      <c r="Y89">
        <v>0</v>
      </c>
      <c r="Z89">
        <v>0</v>
      </c>
      <c r="AA89">
        <v>0</v>
      </c>
      <c r="AB89">
        <v>12</v>
      </c>
      <c r="AC89">
        <v>9.68</v>
      </c>
      <c r="AD89">
        <v>9.11</v>
      </c>
      <c r="AE89">
        <v>49.43</v>
      </c>
      <c r="AF89">
        <v>8.8699999999999992</v>
      </c>
      <c r="AG89">
        <v>41.76</v>
      </c>
      <c r="AH89">
        <v>39.78</v>
      </c>
      <c r="AI89">
        <v>0</v>
      </c>
      <c r="AJ89">
        <v>0</v>
      </c>
      <c r="AK89">
        <v>52.03</v>
      </c>
      <c r="AL89">
        <v>12.78</v>
      </c>
      <c r="AM89">
        <v>8</v>
      </c>
      <c r="AN89">
        <v>0</v>
      </c>
      <c r="AO89">
        <v>0</v>
      </c>
      <c r="AP89">
        <v>8.33</v>
      </c>
      <c r="AQ89">
        <v>29.87</v>
      </c>
      <c r="AR89">
        <v>4.97</v>
      </c>
      <c r="AS89">
        <v>4.57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2443.0100000000002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69.5</v>
      </c>
      <c r="H90">
        <v>0</v>
      </c>
      <c r="I90">
        <v>21.92</v>
      </c>
      <c r="J90">
        <v>65.760000000000005</v>
      </c>
      <c r="K90">
        <v>341.57</v>
      </c>
      <c r="L90">
        <v>472.31</v>
      </c>
      <c r="M90">
        <v>92</v>
      </c>
      <c r="N90">
        <v>118.76</v>
      </c>
      <c r="O90">
        <v>60.02</v>
      </c>
      <c r="P90">
        <v>139.68</v>
      </c>
      <c r="Q90">
        <v>20.84</v>
      </c>
      <c r="R90">
        <v>42.4</v>
      </c>
      <c r="S90">
        <v>19.329999999999998</v>
      </c>
      <c r="T90">
        <v>0</v>
      </c>
      <c r="U90">
        <v>418.77</v>
      </c>
      <c r="V90">
        <v>20.8</v>
      </c>
      <c r="W90">
        <v>43.71</v>
      </c>
      <c r="X90">
        <v>148.30000000000001</v>
      </c>
      <c r="Y90">
        <v>0</v>
      </c>
      <c r="Z90">
        <v>0</v>
      </c>
      <c r="AA90">
        <v>0</v>
      </c>
      <c r="AB90">
        <v>12</v>
      </c>
      <c r="AC90">
        <v>9.68</v>
      </c>
      <c r="AD90">
        <v>9.11</v>
      </c>
      <c r="AE90">
        <v>49.43</v>
      </c>
      <c r="AF90">
        <v>8.8699999999999992</v>
      </c>
      <c r="AG90">
        <v>41.76</v>
      </c>
      <c r="AH90">
        <v>39.78</v>
      </c>
      <c r="AI90">
        <v>0</v>
      </c>
      <c r="AJ90">
        <v>0</v>
      </c>
      <c r="AK90">
        <v>52.03</v>
      </c>
      <c r="AL90">
        <v>12.78</v>
      </c>
      <c r="AM90">
        <v>8</v>
      </c>
      <c r="AN90">
        <v>0</v>
      </c>
      <c r="AO90">
        <v>0</v>
      </c>
      <c r="AP90">
        <v>8.33</v>
      </c>
      <c r="AQ90">
        <v>29.87</v>
      </c>
      <c r="AR90">
        <v>2.21</v>
      </c>
      <c r="AS90">
        <v>4.57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2440.2500000000005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472.31</v>
      </c>
      <c r="M91">
        <v>92</v>
      </c>
      <c r="N91">
        <v>118.76</v>
      </c>
      <c r="O91">
        <v>60.02</v>
      </c>
      <c r="P91">
        <v>139.68</v>
      </c>
      <c r="Q91">
        <v>20.84</v>
      </c>
      <c r="R91">
        <v>42.4</v>
      </c>
      <c r="S91">
        <v>22.79</v>
      </c>
      <c r="T91">
        <v>0</v>
      </c>
      <c r="U91">
        <v>418.77</v>
      </c>
      <c r="V91">
        <v>20.8</v>
      </c>
      <c r="W91">
        <v>43.71</v>
      </c>
      <c r="X91">
        <v>148.30000000000001</v>
      </c>
      <c r="Y91">
        <v>0</v>
      </c>
      <c r="Z91">
        <v>0</v>
      </c>
      <c r="AA91">
        <v>0</v>
      </c>
      <c r="AB91">
        <v>12</v>
      </c>
      <c r="AC91">
        <v>9.68</v>
      </c>
      <c r="AD91">
        <v>9.11</v>
      </c>
      <c r="AE91">
        <v>32.96</v>
      </c>
      <c r="AF91">
        <v>8.8699999999999992</v>
      </c>
      <c r="AG91">
        <v>41.76</v>
      </c>
      <c r="AH91">
        <v>39.78</v>
      </c>
      <c r="AI91">
        <v>0</v>
      </c>
      <c r="AJ91">
        <v>0</v>
      </c>
      <c r="AK91">
        <v>52.03</v>
      </c>
      <c r="AL91">
        <v>12.78</v>
      </c>
      <c r="AM91">
        <v>8</v>
      </c>
      <c r="AN91">
        <v>0</v>
      </c>
      <c r="AO91">
        <v>0</v>
      </c>
      <c r="AP91">
        <v>8.9600000000000009</v>
      </c>
      <c r="AQ91">
        <v>29.87</v>
      </c>
      <c r="AR91">
        <v>2.21</v>
      </c>
      <c r="AS91">
        <v>4.57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2428.3900000000008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472.31</v>
      </c>
      <c r="M92">
        <v>92</v>
      </c>
      <c r="N92">
        <v>118.76</v>
      </c>
      <c r="O92">
        <v>60.02</v>
      </c>
      <c r="P92">
        <v>139.68</v>
      </c>
      <c r="Q92">
        <v>20.84</v>
      </c>
      <c r="R92">
        <v>42.4</v>
      </c>
      <c r="S92">
        <v>22.79</v>
      </c>
      <c r="T92">
        <v>0</v>
      </c>
      <c r="U92">
        <v>418.77</v>
      </c>
      <c r="V92">
        <v>20.8</v>
      </c>
      <c r="W92">
        <v>43.71</v>
      </c>
      <c r="X92">
        <v>148.30000000000001</v>
      </c>
      <c r="Y92">
        <v>0</v>
      </c>
      <c r="Z92">
        <v>0</v>
      </c>
      <c r="AA92">
        <v>0</v>
      </c>
      <c r="AB92">
        <v>12</v>
      </c>
      <c r="AC92">
        <v>9.68</v>
      </c>
      <c r="AD92">
        <v>9.11</v>
      </c>
      <c r="AE92">
        <v>32.96</v>
      </c>
      <c r="AF92">
        <v>8.8699999999999992</v>
      </c>
      <c r="AG92">
        <v>41.76</v>
      </c>
      <c r="AH92">
        <v>39.78</v>
      </c>
      <c r="AI92">
        <v>0</v>
      </c>
      <c r="AJ92">
        <v>0</v>
      </c>
      <c r="AK92">
        <v>52.03</v>
      </c>
      <c r="AL92">
        <v>12.78</v>
      </c>
      <c r="AM92">
        <v>8</v>
      </c>
      <c r="AN92">
        <v>0</v>
      </c>
      <c r="AO92">
        <v>0</v>
      </c>
      <c r="AP92">
        <v>8.9600000000000009</v>
      </c>
      <c r="AQ92">
        <v>29.87</v>
      </c>
      <c r="AR92">
        <v>2.21</v>
      </c>
      <c r="AS92">
        <v>4.57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2428.3900000000008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472.31</v>
      </c>
      <c r="M93">
        <v>92</v>
      </c>
      <c r="N93">
        <v>118.76</v>
      </c>
      <c r="O93">
        <v>60.02</v>
      </c>
      <c r="P93">
        <v>139.68</v>
      </c>
      <c r="Q93">
        <v>20.84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43.71</v>
      </c>
      <c r="X93">
        <v>148.30000000000001</v>
      </c>
      <c r="Y93">
        <v>0</v>
      </c>
      <c r="Z93">
        <v>0</v>
      </c>
      <c r="AA93">
        <v>0</v>
      </c>
      <c r="AB93">
        <v>12</v>
      </c>
      <c r="AC93">
        <v>9.68</v>
      </c>
      <c r="AD93">
        <v>9.11</v>
      </c>
      <c r="AE93">
        <v>32.96</v>
      </c>
      <c r="AF93">
        <v>8.8699999999999992</v>
      </c>
      <c r="AG93">
        <v>41.76</v>
      </c>
      <c r="AH93">
        <v>39.78</v>
      </c>
      <c r="AI93">
        <v>0</v>
      </c>
      <c r="AJ93">
        <v>0</v>
      </c>
      <c r="AK93">
        <v>52.03</v>
      </c>
      <c r="AL93">
        <v>12.78</v>
      </c>
      <c r="AM93">
        <v>2.67</v>
      </c>
      <c r="AN93">
        <v>0</v>
      </c>
      <c r="AO93">
        <v>0</v>
      </c>
      <c r="AP93">
        <v>8.9600000000000009</v>
      </c>
      <c r="AQ93">
        <v>29.87</v>
      </c>
      <c r="AR93">
        <v>2.21</v>
      </c>
      <c r="AS93">
        <v>4.57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2426.6600000000012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472.31</v>
      </c>
      <c r="M94">
        <v>92</v>
      </c>
      <c r="N94">
        <v>118.76</v>
      </c>
      <c r="O94">
        <v>60.02</v>
      </c>
      <c r="P94">
        <v>139.68</v>
      </c>
      <c r="Q94">
        <v>20.84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43.71</v>
      </c>
      <c r="X94">
        <v>148.30000000000001</v>
      </c>
      <c r="Y94">
        <v>0</v>
      </c>
      <c r="Z94">
        <v>0</v>
      </c>
      <c r="AA94">
        <v>0</v>
      </c>
      <c r="AB94">
        <v>12</v>
      </c>
      <c r="AC94">
        <v>9.68</v>
      </c>
      <c r="AD94">
        <v>9.11</v>
      </c>
      <c r="AE94">
        <v>32.96</v>
      </c>
      <c r="AF94">
        <v>8.8699999999999992</v>
      </c>
      <c r="AG94">
        <v>41.76</v>
      </c>
      <c r="AH94">
        <v>39.78</v>
      </c>
      <c r="AI94">
        <v>0</v>
      </c>
      <c r="AJ94">
        <v>0</v>
      </c>
      <c r="AK94">
        <v>52.03</v>
      </c>
      <c r="AL94">
        <v>25.57</v>
      </c>
      <c r="AM94">
        <v>0</v>
      </c>
      <c r="AN94">
        <v>0</v>
      </c>
      <c r="AO94">
        <v>0</v>
      </c>
      <c r="AP94">
        <v>8.9600000000000009</v>
      </c>
      <c r="AQ94">
        <v>29.87</v>
      </c>
      <c r="AR94">
        <v>2.21</v>
      </c>
      <c r="AS94">
        <v>4.57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2436.7800000000011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472.31</v>
      </c>
      <c r="M95">
        <v>92</v>
      </c>
      <c r="N95">
        <v>118.76</v>
      </c>
      <c r="O95">
        <v>60.02</v>
      </c>
      <c r="P95">
        <v>139.68</v>
      </c>
      <c r="Q95">
        <v>20.84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43.71</v>
      </c>
      <c r="X95">
        <v>148.30000000000001</v>
      </c>
      <c r="Y95">
        <v>0</v>
      </c>
      <c r="Z95">
        <v>0</v>
      </c>
      <c r="AA95">
        <v>0</v>
      </c>
      <c r="AB95">
        <v>12</v>
      </c>
      <c r="AC95">
        <v>9.68</v>
      </c>
      <c r="AD95">
        <v>9.11</v>
      </c>
      <c r="AE95">
        <v>32.96</v>
      </c>
      <c r="AF95">
        <v>8.8699999999999992</v>
      </c>
      <c r="AG95">
        <v>41.76</v>
      </c>
      <c r="AH95">
        <v>39.78</v>
      </c>
      <c r="AI95">
        <v>0</v>
      </c>
      <c r="AJ95">
        <v>0</v>
      </c>
      <c r="AK95">
        <v>52.03</v>
      </c>
      <c r="AL95">
        <v>25.57</v>
      </c>
      <c r="AM95">
        <v>0</v>
      </c>
      <c r="AN95">
        <v>0</v>
      </c>
      <c r="AO95">
        <v>0</v>
      </c>
      <c r="AP95">
        <v>8.9600000000000009</v>
      </c>
      <c r="AQ95">
        <v>29.87</v>
      </c>
      <c r="AR95">
        <v>2.21</v>
      </c>
      <c r="AS95">
        <v>4.57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2437.8400000000011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472.31</v>
      </c>
      <c r="M96">
        <v>92</v>
      </c>
      <c r="N96">
        <v>118.76</v>
      </c>
      <c r="O96">
        <v>60.02</v>
      </c>
      <c r="P96">
        <v>139.68</v>
      </c>
      <c r="Q96">
        <v>20.84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43.71</v>
      </c>
      <c r="X96">
        <v>148.30000000000001</v>
      </c>
      <c r="Y96">
        <v>0</v>
      </c>
      <c r="Z96">
        <v>0</v>
      </c>
      <c r="AA96">
        <v>0</v>
      </c>
      <c r="AB96">
        <v>12</v>
      </c>
      <c r="AC96">
        <v>9.68</v>
      </c>
      <c r="AD96">
        <v>9.11</v>
      </c>
      <c r="AE96">
        <v>32.96</v>
      </c>
      <c r="AF96">
        <v>8.8699999999999992</v>
      </c>
      <c r="AG96">
        <v>41.76</v>
      </c>
      <c r="AH96">
        <v>39.78</v>
      </c>
      <c r="AI96">
        <v>0</v>
      </c>
      <c r="AJ96">
        <v>0</v>
      </c>
      <c r="AK96">
        <v>52.03</v>
      </c>
      <c r="AL96">
        <v>25.57</v>
      </c>
      <c r="AM96">
        <v>0</v>
      </c>
      <c r="AN96">
        <v>0</v>
      </c>
      <c r="AO96">
        <v>0</v>
      </c>
      <c r="AP96">
        <v>8.9600000000000009</v>
      </c>
      <c r="AQ96">
        <v>29.87</v>
      </c>
      <c r="AR96">
        <v>2.21</v>
      </c>
      <c r="AS96">
        <v>4.57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2437.8400000000011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472.31</v>
      </c>
      <c r="M97">
        <v>92</v>
      </c>
      <c r="N97">
        <v>118.76</v>
      </c>
      <c r="O97">
        <v>60.02</v>
      </c>
      <c r="P97">
        <v>139.68</v>
      </c>
      <c r="Q97">
        <v>20.84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43.71</v>
      </c>
      <c r="X97">
        <v>148.30000000000001</v>
      </c>
      <c r="Y97">
        <v>0</v>
      </c>
      <c r="Z97">
        <v>0</v>
      </c>
      <c r="AA97">
        <v>0</v>
      </c>
      <c r="AB97">
        <v>12</v>
      </c>
      <c r="AC97">
        <v>9.68</v>
      </c>
      <c r="AD97">
        <v>9.11</v>
      </c>
      <c r="AE97">
        <v>32.96</v>
      </c>
      <c r="AF97">
        <v>8.8699999999999992</v>
      </c>
      <c r="AG97">
        <v>41.76</v>
      </c>
      <c r="AH97">
        <v>39.78</v>
      </c>
      <c r="AI97">
        <v>0</v>
      </c>
      <c r="AJ97">
        <v>0</v>
      </c>
      <c r="AK97">
        <v>52.03</v>
      </c>
      <c r="AL97">
        <v>12.78</v>
      </c>
      <c r="AM97">
        <v>0</v>
      </c>
      <c r="AN97">
        <v>0</v>
      </c>
      <c r="AO97">
        <v>0</v>
      </c>
      <c r="AP97">
        <v>8.9600000000000009</v>
      </c>
      <c r="AQ97">
        <v>29.87</v>
      </c>
      <c r="AR97">
        <v>40.85</v>
      </c>
      <c r="AS97">
        <v>4.57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2463.690000000001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472.31</v>
      </c>
      <c r="M98">
        <v>92</v>
      </c>
      <c r="N98">
        <v>118.76</v>
      </c>
      <c r="O98">
        <v>60.02</v>
      </c>
      <c r="P98">
        <v>139.68</v>
      </c>
      <c r="Q98">
        <v>20.84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43.71</v>
      </c>
      <c r="X98">
        <v>148.30000000000001</v>
      </c>
      <c r="Y98">
        <v>0</v>
      </c>
      <c r="Z98">
        <v>0</v>
      </c>
      <c r="AA98">
        <v>0</v>
      </c>
      <c r="AB98">
        <v>12</v>
      </c>
      <c r="AC98">
        <v>9.68</v>
      </c>
      <c r="AD98">
        <v>9.11</v>
      </c>
      <c r="AE98">
        <v>32.96</v>
      </c>
      <c r="AF98">
        <v>8.8699999999999992</v>
      </c>
      <c r="AG98">
        <v>41.76</v>
      </c>
      <c r="AH98">
        <v>39.78</v>
      </c>
      <c r="AI98">
        <v>0</v>
      </c>
      <c r="AJ98">
        <v>0</v>
      </c>
      <c r="AK98">
        <v>52.03</v>
      </c>
      <c r="AL98">
        <v>12.78</v>
      </c>
      <c r="AM98">
        <v>0</v>
      </c>
      <c r="AN98">
        <v>0</v>
      </c>
      <c r="AO98">
        <v>0</v>
      </c>
      <c r="AP98">
        <v>8.9600000000000009</v>
      </c>
      <c r="AQ98">
        <v>29.87</v>
      </c>
      <c r="AR98">
        <v>40.85</v>
      </c>
      <c r="AS98">
        <v>4.57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2463.690000000001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1.6679999999999999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11.335439999999995</v>
      </c>
      <c r="M99">
        <f t="shared" si="2"/>
        <v>2.2080000000000002</v>
      </c>
      <c r="N99">
        <f t="shared" si="2"/>
        <v>2.8502400000000043</v>
      </c>
      <c r="O99">
        <f t="shared" si="2"/>
        <v>1.4404800000000026</v>
      </c>
      <c r="P99">
        <f t="shared" si="2"/>
        <v>3.3523200000000042</v>
      </c>
      <c r="Q99">
        <f t="shared" si="2"/>
        <v>0.50015999999999916</v>
      </c>
      <c r="R99">
        <f t="shared" si="2"/>
        <v>1.0176000000000014</v>
      </c>
      <c r="S99">
        <f t="shared" si="2"/>
        <v>8.4982499999999975E-2</v>
      </c>
      <c r="T99">
        <f t="shared" si="2"/>
        <v>0</v>
      </c>
      <c r="U99">
        <f t="shared" si="2"/>
        <v>9.7782049999999838</v>
      </c>
      <c r="V99">
        <f t="shared" si="2"/>
        <v>0.49919999999999926</v>
      </c>
      <c r="W99">
        <f t="shared" si="2"/>
        <v>1.0845300000000015</v>
      </c>
      <c r="X99">
        <f t="shared" si="2"/>
        <v>3.5591999999999944</v>
      </c>
      <c r="Y99">
        <f t="shared" si="2"/>
        <v>0</v>
      </c>
      <c r="Z99">
        <f t="shared" si="2"/>
        <v>8.2019999999999996E-2</v>
      </c>
      <c r="AA99">
        <f t="shared" si="2"/>
        <v>0.13423749999999998</v>
      </c>
      <c r="AB99">
        <f t="shared" si="2"/>
        <v>0.24967749999999969</v>
      </c>
      <c r="AC99">
        <f t="shared" si="2"/>
        <v>0.19573999999999983</v>
      </c>
      <c r="AD99">
        <f t="shared" si="2"/>
        <v>0.29926999999999976</v>
      </c>
      <c r="AE99">
        <f t="shared" si="2"/>
        <v>0.94900499999999954</v>
      </c>
      <c r="AF99">
        <f t="shared" si="2"/>
        <v>0.23390000000000008</v>
      </c>
      <c r="AG99">
        <f t="shared" si="2"/>
        <v>1.0022400000000025</v>
      </c>
      <c r="AH99">
        <f t="shared" si="2"/>
        <v>1.2784849999999988</v>
      </c>
      <c r="AI99">
        <f t="shared" si="2"/>
        <v>0.10694000000000002</v>
      </c>
      <c r="AJ99">
        <f t="shared" si="2"/>
        <v>0</v>
      </c>
      <c r="AK99">
        <f t="shared" si="2"/>
        <v>1.2487200000000007</v>
      </c>
      <c r="AL99">
        <f t="shared" si="2"/>
        <v>0.54633500000000002</v>
      </c>
      <c r="AM99">
        <f t="shared" si="2"/>
        <v>4.8057499999999996E-2</v>
      </c>
      <c r="AN99">
        <f t="shared" si="2"/>
        <v>0</v>
      </c>
      <c r="AO99">
        <f t="shared" si="2"/>
        <v>0</v>
      </c>
      <c r="AP99">
        <f t="shared" si="2"/>
        <v>0.22457500000000027</v>
      </c>
      <c r="AQ99">
        <f t="shared" si="2"/>
        <v>0.44510499999999975</v>
      </c>
      <c r="AR99">
        <f t="shared" si="2"/>
        <v>0.18920250000000011</v>
      </c>
      <c r="AS99">
        <f t="shared" si="2"/>
        <v>0.16456500000000029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58.45110250000004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327.58999999999997</v>
      </c>
      <c r="L3">
        <v>235.2</v>
      </c>
      <c r="M3">
        <v>88.67</v>
      </c>
      <c r="N3">
        <v>114.46</v>
      </c>
      <c r="O3">
        <v>57.85</v>
      </c>
      <c r="P3">
        <v>134.62</v>
      </c>
      <c r="Q3">
        <v>20.09</v>
      </c>
      <c r="R3">
        <v>40.869999999999997</v>
      </c>
      <c r="S3">
        <v>0</v>
      </c>
      <c r="T3">
        <v>0</v>
      </c>
      <c r="U3">
        <v>372.71</v>
      </c>
      <c r="V3">
        <v>20.05</v>
      </c>
      <c r="W3">
        <v>43.88</v>
      </c>
      <c r="X3">
        <v>142.93</v>
      </c>
      <c r="Y3">
        <v>0</v>
      </c>
      <c r="Z3">
        <v>0</v>
      </c>
      <c r="AA3">
        <v>0</v>
      </c>
      <c r="AB3">
        <v>2.31</v>
      </c>
      <c r="AC3">
        <v>0</v>
      </c>
      <c r="AD3">
        <v>8.7799999999999994</v>
      </c>
      <c r="AE3">
        <v>31.77</v>
      </c>
      <c r="AF3">
        <v>8.5500000000000007</v>
      </c>
      <c r="AG3">
        <v>40.25</v>
      </c>
      <c r="AH3">
        <v>41.08</v>
      </c>
      <c r="AI3">
        <v>0</v>
      </c>
      <c r="AJ3">
        <v>0</v>
      </c>
      <c r="AK3">
        <v>50.15</v>
      </c>
      <c r="AL3">
        <v>12.32</v>
      </c>
      <c r="AM3">
        <v>0</v>
      </c>
      <c r="AN3">
        <v>0</v>
      </c>
      <c r="AO3">
        <v>0</v>
      </c>
      <c r="AP3">
        <v>12.59</v>
      </c>
      <c r="AQ3">
        <v>14.39</v>
      </c>
      <c r="AR3">
        <v>2.13</v>
      </c>
      <c r="AS3">
        <v>18.149999999999999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1855.8500000000001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327.58999999999997</v>
      </c>
      <c r="L4">
        <v>235.2</v>
      </c>
      <c r="M4">
        <v>88.67</v>
      </c>
      <c r="N4">
        <v>114.46</v>
      </c>
      <c r="O4">
        <v>57.85</v>
      </c>
      <c r="P4">
        <v>134.62</v>
      </c>
      <c r="Q4">
        <v>20.09</v>
      </c>
      <c r="R4">
        <v>40.869999999999997</v>
      </c>
      <c r="S4">
        <v>0</v>
      </c>
      <c r="T4">
        <v>0</v>
      </c>
      <c r="U4">
        <v>385.92</v>
      </c>
      <c r="V4">
        <v>20.05</v>
      </c>
      <c r="W4">
        <v>43.88</v>
      </c>
      <c r="X4">
        <v>142.93</v>
      </c>
      <c r="Y4">
        <v>0</v>
      </c>
      <c r="Z4">
        <v>0</v>
      </c>
      <c r="AA4">
        <v>0</v>
      </c>
      <c r="AB4">
        <v>2.31</v>
      </c>
      <c r="AC4">
        <v>0</v>
      </c>
      <c r="AD4">
        <v>8.7799999999999994</v>
      </c>
      <c r="AE4">
        <v>31.77</v>
      </c>
      <c r="AF4">
        <v>8.5500000000000007</v>
      </c>
      <c r="AG4">
        <v>40.25</v>
      </c>
      <c r="AH4">
        <v>41.08</v>
      </c>
      <c r="AI4">
        <v>0</v>
      </c>
      <c r="AJ4">
        <v>0</v>
      </c>
      <c r="AK4">
        <v>50.15</v>
      </c>
      <c r="AL4">
        <v>12.32</v>
      </c>
      <c r="AM4">
        <v>0</v>
      </c>
      <c r="AN4">
        <v>0</v>
      </c>
      <c r="AO4">
        <v>0</v>
      </c>
      <c r="AP4">
        <v>12.59</v>
      </c>
      <c r="AQ4">
        <v>14.39</v>
      </c>
      <c r="AR4">
        <v>2.13</v>
      </c>
      <c r="AS4">
        <v>18.149999999999999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1869.0600000000002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327.58999999999997</v>
      </c>
      <c r="L5">
        <v>235.2</v>
      </c>
      <c r="M5">
        <v>88.67</v>
      </c>
      <c r="N5">
        <v>114.46</v>
      </c>
      <c r="O5">
        <v>57.85</v>
      </c>
      <c r="P5">
        <v>134.62</v>
      </c>
      <c r="Q5">
        <v>20.09</v>
      </c>
      <c r="R5">
        <v>40.869999999999997</v>
      </c>
      <c r="S5">
        <v>0</v>
      </c>
      <c r="T5">
        <v>0</v>
      </c>
      <c r="U5">
        <v>387.63</v>
      </c>
      <c r="V5">
        <v>20.05</v>
      </c>
      <c r="W5">
        <v>43.88</v>
      </c>
      <c r="X5">
        <v>142.93</v>
      </c>
      <c r="Y5">
        <v>0</v>
      </c>
      <c r="Z5">
        <v>0</v>
      </c>
      <c r="AA5">
        <v>0</v>
      </c>
      <c r="AB5">
        <v>2.31</v>
      </c>
      <c r="AC5">
        <v>0</v>
      </c>
      <c r="AD5">
        <v>8.7799999999999994</v>
      </c>
      <c r="AE5">
        <v>31.77</v>
      </c>
      <c r="AF5">
        <v>8.5500000000000007</v>
      </c>
      <c r="AG5">
        <v>40.25</v>
      </c>
      <c r="AH5">
        <v>41.08</v>
      </c>
      <c r="AI5">
        <v>0</v>
      </c>
      <c r="AJ5">
        <v>0</v>
      </c>
      <c r="AK5">
        <v>50.15</v>
      </c>
      <c r="AL5">
        <v>25.76</v>
      </c>
      <c r="AM5">
        <v>0</v>
      </c>
      <c r="AN5">
        <v>0</v>
      </c>
      <c r="AO5">
        <v>0</v>
      </c>
      <c r="AP5">
        <v>8.64</v>
      </c>
      <c r="AQ5">
        <v>14.39</v>
      </c>
      <c r="AR5">
        <v>2.13</v>
      </c>
      <c r="AS5">
        <v>18.149999999999999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1880.2600000000004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327.58999999999997</v>
      </c>
      <c r="L6">
        <v>202.43</v>
      </c>
      <c r="M6">
        <v>88.67</v>
      </c>
      <c r="N6">
        <v>114.46</v>
      </c>
      <c r="O6">
        <v>57.85</v>
      </c>
      <c r="P6">
        <v>134.62</v>
      </c>
      <c r="Q6">
        <v>20.09</v>
      </c>
      <c r="R6">
        <v>40.869999999999997</v>
      </c>
      <c r="S6">
        <v>0</v>
      </c>
      <c r="T6">
        <v>0</v>
      </c>
      <c r="U6">
        <v>387.63</v>
      </c>
      <c r="V6">
        <v>20.05</v>
      </c>
      <c r="W6">
        <v>43.88</v>
      </c>
      <c r="X6">
        <v>142.93</v>
      </c>
      <c r="Y6">
        <v>0</v>
      </c>
      <c r="Z6">
        <v>0</v>
      </c>
      <c r="AA6">
        <v>0</v>
      </c>
      <c r="AB6">
        <v>2.31</v>
      </c>
      <c r="AC6">
        <v>0</v>
      </c>
      <c r="AD6">
        <v>8.7799999999999994</v>
      </c>
      <c r="AE6">
        <v>31.77</v>
      </c>
      <c r="AF6">
        <v>8.5500000000000007</v>
      </c>
      <c r="AG6">
        <v>40.25</v>
      </c>
      <c r="AH6">
        <v>41.08</v>
      </c>
      <c r="AI6">
        <v>0</v>
      </c>
      <c r="AJ6">
        <v>0</v>
      </c>
      <c r="AK6">
        <v>50.15</v>
      </c>
      <c r="AL6">
        <v>76.510000000000005</v>
      </c>
      <c r="AM6">
        <v>0</v>
      </c>
      <c r="AN6">
        <v>0</v>
      </c>
      <c r="AO6">
        <v>0</v>
      </c>
      <c r="AP6">
        <v>8.64</v>
      </c>
      <c r="AQ6">
        <v>14.39</v>
      </c>
      <c r="AR6">
        <v>2.13</v>
      </c>
      <c r="AS6">
        <v>18.149999999999999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1898.2400000000005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327.58999999999997</v>
      </c>
      <c r="L7">
        <v>202.43</v>
      </c>
      <c r="M7">
        <v>88.67</v>
      </c>
      <c r="N7">
        <v>114.46</v>
      </c>
      <c r="O7">
        <v>57.85</v>
      </c>
      <c r="P7">
        <v>134.62</v>
      </c>
      <c r="Q7">
        <v>20.09</v>
      </c>
      <c r="R7">
        <v>40.869999999999997</v>
      </c>
      <c r="S7">
        <v>0</v>
      </c>
      <c r="T7">
        <v>0</v>
      </c>
      <c r="U7">
        <v>387.63</v>
      </c>
      <c r="V7">
        <v>20.05</v>
      </c>
      <c r="W7">
        <v>43.88</v>
      </c>
      <c r="X7">
        <v>142.93</v>
      </c>
      <c r="Y7">
        <v>0</v>
      </c>
      <c r="Z7">
        <v>0</v>
      </c>
      <c r="AA7">
        <v>0</v>
      </c>
      <c r="AB7">
        <v>2.31</v>
      </c>
      <c r="AC7">
        <v>0</v>
      </c>
      <c r="AD7">
        <v>1.27</v>
      </c>
      <c r="AE7">
        <v>31.77</v>
      </c>
      <c r="AF7">
        <v>8.5500000000000007</v>
      </c>
      <c r="AG7">
        <v>40.25</v>
      </c>
      <c r="AH7">
        <v>41.08</v>
      </c>
      <c r="AI7">
        <v>0</v>
      </c>
      <c r="AJ7">
        <v>0</v>
      </c>
      <c r="AK7">
        <v>50.15</v>
      </c>
      <c r="AL7">
        <v>76.510000000000005</v>
      </c>
      <c r="AM7">
        <v>0</v>
      </c>
      <c r="AN7">
        <v>0</v>
      </c>
      <c r="AO7">
        <v>0</v>
      </c>
      <c r="AP7">
        <v>8.64</v>
      </c>
      <c r="AQ7">
        <v>14.39</v>
      </c>
      <c r="AR7">
        <v>2.13</v>
      </c>
      <c r="AS7">
        <v>18.149999999999999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1890.7300000000005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327.58999999999997</v>
      </c>
      <c r="L8">
        <v>202.43</v>
      </c>
      <c r="M8">
        <v>88.67</v>
      </c>
      <c r="N8">
        <v>114.46</v>
      </c>
      <c r="O8">
        <v>57.85</v>
      </c>
      <c r="P8">
        <v>134.62</v>
      </c>
      <c r="Q8">
        <v>20.09</v>
      </c>
      <c r="R8">
        <v>40.869999999999997</v>
      </c>
      <c r="S8">
        <v>0</v>
      </c>
      <c r="T8">
        <v>0</v>
      </c>
      <c r="U8">
        <v>387.63</v>
      </c>
      <c r="V8">
        <v>20.05</v>
      </c>
      <c r="W8">
        <v>43.88</v>
      </c>
      <c r="X8">
        <v>142.93</v>
      </c>
      <c r="Y8">
        <v>0</v>
      </c>
      <c r="Z8">
        <v>0</v>
      </c>
      <c r="AA8">
        <v>0</v>
      </c>
      <c r="AB8">
        <v>2.31</v>
      </c>
      <c r="AC8">
        <v>0</v>
      </c>
      <c r="AD8">
        <v>1.27</v>
      </c>
      <c r="AE8">
        <v>31.77</v>
      </c>
      <c r="AF8">
        <v>8.5500000000000007</v>
      </c>
      <c r="AG8">
        <v>40.25</v>
      </c>
      <c r="AH8">
        <v>41.08</v>
      </c>
      <c r="AI8">
        <v>0</v>
      </c>
      <c r="AJ8">
        <v>0</v>
      </c>
      <c r="AK8">
        <v>50.15</v>
      </c>
      <c r="AL8">
        <v>76.510000000000005</v>
      </c>
      <c r="AM8">
        <v>0</v>
      </c>
      <c r="AN8">
        <v>0</v>
      </c>
      <c r="AO8">
        <v>0</v>
      </c>
      <c r="AP8">
        <v>8.64</v>
      </c>
      <c r="AQ8">
        <v>14.39</v>
      </c>
      <c r="AR8">
        <v>2.13</v>
      </c>
      <c r="AS8">
        <v>18.149999999999999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1890.7300000000005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327.58999999999997</v>
      </c>
      <c r="L9">
        <v>202.43</v>
      </c>
      <c r="M9">
        <v>88.67</v>
      </c>
      <c r="N9">
        <v>114.46</v>
      </c>
      <c r="O9">
        <v>57.85</v>
      </c>
      <c r="P9">
        <v>134.62</v>
      </c>
      <c r="Q9">
        <v>20.09</v>
      </c>
      <c r="R9">
        <v>40.869999999999997</v>
      </c>
      <c r="S9">
        <v>0</v>
      </c>
      <c r="T9">
        <v>0</v>
      </c>
      <c r="U9">
        <v>387.63</v>
      </c>
      <c r="V9">
        <v>20.05</v>
      </c>
      <c r="W9">
        <v>43.88</v>
      </c>
      <c r="X9">
        <v>142.93</v>
      </c>
      <c r="Y9">
        <v>0</v>
      </c>
      <c r="Z9">
        <v>0</v>
      </c>
      <c r="AA9">
        <v>0</v>
      </c>
      <c r="AB9">
        <v>2.31</v>
      </c>
      <c r="AC9">
        <v>0</v>
      </c>
      <c r="AD9">
        <v>1.27</v>
      </c>
      <c r="AE9">
        <v>31.77</v>
      </c>
      <c r="AF9">
        <v>8.5500000000000007</v>
      </c>
      <c r="AG9">
        <v>40.25</v>
      </c>
      <c r="AH9">
        <v>41.08</v>
      </c>
      <c r="AI9">
        <v>0</v>
      </c>
      <c r="AJ9">
        <v>0</v>
      </c>
      <c r="AK9">
        <v>50.15</v>
      </c>
      <c r="AL9">
        <v>76.510000000000005</v>
      </c>
      <c r="AM9">
        <v>0</v>
      </c>
      <c r="AN9">
        <v>0</v>
      </c>
      <c r="AO9">
        <v>0</v>
      </c>
      <c r="AP9">
        <v>8.64</v>
      </c>
      <c r="AQ9">
        <v>14.39</v>
      </c>
      <c r="AR9">
        <v>2.13</v>
      </c>
      <c r="AS9">
        <v>4.4000000000000004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1876.9800000000005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327.58999999999997</v>
      </c>
      <c r="L10">
        <v>202.43</v>
      </c>
      <c r="M10">
        <v>88.67</v>
      </c>
      <c r="N10">
        <v>114.46</v>
      </c>
      <c r="O10">
        <v>57.85</v>
      </c>
      <c r="P10">
        <v>134.62</v>
      </c>
      <c r="Q10">
        <v>20.09</v>
      </c>
      <c r="R10">
        <v>40.869999999999997</v>
      </c>
      <c r="S10">
        <v>0</v>
      </c>
      <c r="T10">
        <v>0</v>
      </c>
      <c r="U10">
        <v>387.63</v>
      </c>
      <c r="V10">
        <v>20.05</v>
      </c>
      <c r="W10">
        <v>43.88</v>
      </c>
      <c r="X10">
        <v>142.93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1.27</v>
      </c>
      <c r="AE10">
        <v>31.77</v>
      </c>
      <c r="AF10">
        <v>8.5500000000000007</v>
      </c>
      <c r="AG10">
        <v>40.25</v>
      </c>
      <c r="AH10">
        <v>41.08</v>
      </c>
      <c r="AI10">
        <v>0</v>
      </c>
      <c r="AJ10">
        <v>0</v>
      </c>
      <c r="AK10">
        <v>50.15</v>
      </c>
      <c r="AL10">
        <v>25.76</v>
      </c>
      <c r="AM10">
        <v>0</v>
      </c>
      <c r="AN10">
        <v>0</v>
      </c>
      <c r="AO10">
        <v>0</v>
      </c>
      <c r="AP10">
        <v>8.64</v>
      </c>
      <c r="AQ10">
        <v>14.39</v>
      </c>
      <c r="AR10">
        <v>2.13</v>
      </c>
      <c r="AS10">
        <v>4.4000000000000004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1826.2300000000005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296.85000000000002</v>
      </c>
      <c r="L11">
        <v>173.82</v>
      </c>
      <c r="M11">
        <v>88.67</v>
      </c>
      <c r="N11">
        <v>114.46</v>
      </c>
      <c r="O11">
        <v>57.85</v>
      </c>
      <c r="P11">
        <v>134.62</v>
      </c>
      <c r="Q11">
        <v>20.09</v>
      </c>
      <c r="R11">
        <v>40.869999999999997</v>
      </c>
      <c r="S11">
        <v>0</v>
      </c>
      <c r="T11">
        <v>0</v>
      </c>
      <c r="U11">
        <v>387.63</v>
      </c>
      <c r="V11">
        <v>20.05</v>
      </c>
      <c r="W11">
        <v>43.88</v>
      </c>
      <c r="X11">
        <v>142.93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1.27</v>
      </c>
      <c r="AE11">
        <v>31.77</v>
      </c>
      <c r="AF11">
        <v>8.5500000000000007</v>
      </c>
      <c r="AG11">
        <v>40.25</v>
      </c>
      <c r="AH11">
        <v>41.08</v>
      </c>
      <c r="AI11">
        <v>0</v>
      </c>
      <c r="AJ11">
        <v>0</v>
      </c>
      <c r="AK11">
        <v>50.15</v>
      </c>
      <c r="AL11">
        <v>12.32</v>
      </c>
      <c r="AM11">
        <v>0</v>
      </c>
      <c r="AN11">
        <v>0</v>
      </c>
      <c r="AO11">
        <v>0</v>
      </c>
      <c r="AP11">
        <v>12.59</v>
      </c>
      <c r="AQ11">
        <v>14.39</v>
      </c>
      <c r="AR11">
        <v>2.13</v>
      </c>
      <c r="AS11">
        <v>4.4000000000000004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1757.3900000000003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267.94</v>
      </c>
      <c r="L12">
        <v>173.82</v>
      </c>
      <c r="M12">
        <v>88.67</v>
      </c>
      <c r="N12">
        <v>114.46</v>
      </c>
      <c r="O12">
        <v>57.85</v>
      </c>
      <c r="P12">
        <v>134.62</v>
      </c>
      <c r="Q12">
        <v>17.88</v>
      </c>
      <c r="R12">
        <v>36.270000000000003</v>
      </c>
      <c r="S12">
        <v>0</v>
      </c>
      <c r="T12">
        <v>0</v>
      </c>
      <c r="U12">
        <v>387.63</v>
      </c>
      <c r="V12">
        <v>20.05</v>
      </c>
      <c r="W12">
        <v>43.88</v>
      </c>
      <c r="X12">
        <v>142.93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1.27</v>
      </c>
      <c r="AE12">
        <v>31.77</v>
      </c>
      <c r="AF12">
        <v>8.5500000000000007</v>
      </c>
      <c r="AG12">
        <v>40.25</v>
      </c>
      <c r="AH12">
        <v>41.08</v>
      </c>
      <c r="AI12">
        <v>0</v>
      </c>
      <c r="AJ12">
        <v>0</v>
      </c>
      <c r="AK12">
        <v>50.15</v>
      </c>
      <c r="AL12">
        <v>12.32</v>
      </c>
      <c r="AM12">
        <v>0</v>
      </c>
      <c r="AN12">
        <v>0</v>
      </c>
      <c r="AO12">
        <v>0</v>
      </c>
      <c r="AP12">
        <v>12.59</v>
      </c>
      <c r="AQ12">
        <v>14.39</v>
      </c>
      <c r="AR12">
        <v>2.13</v>
      </c>
      <c r="AS12">
        <v>4.4000000000000004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1721.67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234.2</v>
      </c>
      <c r="L13">
        <v>173.82</v>
      </c>
      <c r="M13">
        <v>88.67</v>
      </c>
      <c r="N13">
        <v>114.46</v>
      </c>
      <c r="O13">
        <v>57.85</v>
      </c>
      <c r="P13">
        <v>134.62</v>
      </c>
      <c r="Q13">
        <v>17.88</v>
      </c>
      <c r="R13">
        <v>36.270000000000003</v>
      </c>
      <c r="S13">
        <v>0</v>
      </c>
      <c r="T13">
        <v>0</v>
      </c>
      <c r="U13">
        <v>387.63</v>
      </c>
      <c r="V13">
        <v>20.05</v>
      </c>
      <c r="W13">
        <v>43.88</v>
      </c>
      <c r="X13">
        <v>142.93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1.27</v>
      </c>
      <c r="AE13">
        <v>31.77</v>
      </c>
      <c r="AF13">
        <v>8.5500000000000007</v>
      </c>
      <c r="AG13">
        <v>40.25</v>
      </c>
      <c r="AH13">
        <v>41.08</v>
      </c>
      <c r="AI13">
        <v>0</v>
      </c>
      <c r="AJ13">
        <v>0</v>
      </c>
      <c r="AK13">
        <v>50.15</v>
      </c>
      <c r="AL13">
        <v>12.32</v>
      </c>
      <c r="AM13">
        <v>0</v>
      </c>
      <c r="AN13">
        <v>0</v>
      </c>
      <c r="AO13">
        <v>0</v>
      </c>
      <c r="AP13">
        <v>9.26</v>
      </c>
      <c r="AQ13">
        <v>14.39</v>
      </c>
      <c r="AR13">
        <v>2.13</v>
      </c>
      <c r="AS13">
        <v>4.4000000000000004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1684.6000000000004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</v>
      </c>
      <c r="L14">
        <v>173.82</v>
      </c>
      <c r="M14">
        <v>88.67</v>
      </c>
      <c r="N14">
        <v>114.46</v>
      </c>
      <c r="O14">
        <v>57.85</v>
      </c>
      <c r="P14">
        <v>134.62</v>
      </c>
      <c r="Q14">
        <v>15.26</v>
      </c>
      <c r="R14">
        <v>30.67</v>
      </c>
      <c r="S14">
        <v>0</v>
      </c>
      <c r="T14">
        <v>0</v>
      </c>
      <c r="U14">
        <v>387.63</v>
      </c>
      <c r="V14">
        <v>20.05</v>
      </c>
      <c r="W14">
        <v>43.88</v>
      </c>
      <c r="X14">
        <v>142.93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1.27</v>
      </c>
      <c r="AE14">
        <v>31.77</v>
      </c>
      <c r="AF14">
        <v>8.5500000000000007</v>
      </c>
      <c r="AG14">
        <v>40.25</v>
      </c>
      <c r="AH14">
        <v>41.08</v>
      </c>
      <c r="AI14">
        <v>0</v>
      </c>
      <c r="AJ14">
        <v>0</v>
      </c>
      <c r="AK14">
        <v>50.15</v>
      </c>
      <c r="AL14">
        <v>12.32</v>
      </c>
      <c r="AM14">
        <v>0</v>
      </c>
      <c r="AN14">
        <v>0</v>
      </c>
      <c r="AO14">
        <v>0</v>
      </c>
      <c r="AP14">
        <v>9.26</v>
      </c>
      <c r="AQ14">
        <v>14.39</v>
      </c>
      <c r="AR14">
        <v>2.13</v>
      </c>
      <c r="AS14">
        <v>4.4000000000000004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1652.2900000000004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181.06</v>
      </c>
      <c r="L15">
        <v>173.82</v>
      </c>
      <c r="M15">
        <v>88.67</v>
      </c>
      <c r="N15">
        <v>114.46</v>
      </c>
      <c r="O15">
        <v>57.85</v>
      </c>
      <c r="P15">
        <v>134.62</v>
      </c>
      <c r="Q15">
        <v>15.26</v>
      </c>
      <c r="R15">
        <v>30.67</v>
      </c>
      <c r="S15">
        <v>0</v>
      </c>
      <c r="T15">
        <v>0</v>
      </c>
      <c r="U15">
        <v>387.63</v>
      </c>
      <c r="V15">
        <v>17.27</v>
      </c>
      <c r="W15">
        <v>43.88</v>
      </c>
      <c r="X15">
        <v>142.93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8.7799999999999994</v>
      </c>
      <c r="AE15">
        <v>31.77</v>
      </c>
      <c r="AF15">
        <v>8.5500000000000007</v>
      </c>
      <c r="AG15">
        <v>40.25</v>
      </c>
      <c r="AH15">
        <v>41.08</v>
      </c>
      <c r="AI15">
        <v>0</v>
      </c>
      <c r="AJ15">
        <v>0</v>
      </c>
      <c r="AK15">
        <v>50.15</v>
      </c>
      <c r="AL15">
        <v>12.32</v>
      </c>
      <c r="AM15">
        <v>0</v>
      </c>
      <c r="AN15">
        <v>0</v>
      </c>
      <c r="AO15">
        <v>0</v>
      </c>
      <c r="AP15">
        <v>9.26</v>
      </c>
      <c r="AQ15">
        <v>14.39</v>
      </c>
      <c r="AR15">
        <v>2.13</v>
      </c>
      <c r="AS15">
        <v>4.4000000000000004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1627.9700000000003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181.06</v>
      </c>
      <c r="L16">
        <v>173.82</v>
      </c>
      <c r="M16">
        <v>88.67</v>
      </c>
      <c r="N16">
        <v>114.46</v>
      </c>
      <c r="O16">
        <v>57.85</v>
      </c>
      <c r="P16">
        <v>134.62</v>
      </c>
      <c r="Q16">
        <v>15.26</v>
      </c>
      <c r="R16">
        <v>30.67</v>
      </c>
      <c r="S16">
        <v>0</v>
      </c>
      <c r="T16">
        <v>0</v>
      </c>
      <c r="U16">
        <v>387.63</v>
      </c>
      <c r="V16">
        <v>17.27</v>
      </c>
      <c r="W16">
        <v>43.88</v>
      </c>
      <c r="X16">
        <v>142.93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8.7799999999999994</v>
      </c>
      <c r="AE16">
        <v>31.77</v>
      </c>
      <c r="AF16">
        <v>8.5500000000000007</v>
      </c>
      <c r="AG16">
        <v>40.25</v>
      </c>
      <c r="AH16">
        <v>41.08</v>
      </c>
      <c r="AI16">
        <v>0</v>
      </c>
      <c r="AJ16">
        <v>0</v>
      </c>
      <c r="AK16">
        <v>50.15</v>
      </c>
      <c r="AL16">
        <v>12.32</v>
      </c>
      <c r="AM16">
        <v>0</v>
      </c>
      <c r="AN16">
        <v>0</v>
      </c>
      <c r="AO16">
        <v>0</v>
      </c>
      <c r="AP16">
        <v>9.26</v>
      </c>
      <c r="AQ16">
        <v>14.39</v>
      </c>
      <c r="AR16">
        <v>2.13</v>
      </c>
      <c r="AS16">
        <v>4.4000000000000004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1627.9700000000003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181.06</v>
      </c>
      <c r="L17">
        <v>173.82</v>
      </c>
      <c r="M17">
        <v>88.67</v>
      </c>
      <c r="N17">
        <v>114.46</v>
      </c>
      <c r="O17">
        <v>57.85</v>
      </c>
      <c r="P17">
        <v>134.62</v>
      </c>
      <c r="Q17">
        <v>15.26</v>
      </c>
      <c r="R17">
        <v>30.67</v>
      </c>
      <c r="S17">
        <v>0</v>
      </c>
      <c r="T17">
        <v>0</v>
      </c>
      <c r="U17">
        <v>387.63</v>
      </c>
      <c r="V17">
        <v>17.27</v>
      </c>
      <c r="W17">
        <v>43.88</v>
      </c>
      <c r="X17">
        <v>142.93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8.7799999999999994</v>
      </c>
      <c r="AE17">
        <v>31.77</v>
      </c>
      <c r="AF17">
        <v>8.5500000000000007</v>
      </c>
      <c r="AG17">
        <v>40.25</v>
      </c>
      <c r="AH17">
        <v>41.08</v>
      </c>
      <c r="AI17">
        <v>0</v>
      </c>
      <c r="AJ17">
        <v>0</v>
      </c>
      <c r="AK17">
        <v>50.15</v>
      </c>
      <c r="AL17">
        <v>12.32</v>
      </c>
      <c r="AM17">
        <v>0</v>
      </c>
      <c r="AN17">
        <v>0</v>
      </c>
      <c r="AO17">
        <v>0</v>
      </c>
      <c r="AP17">
        <v>9.26</v>
      </c>
      <c r="AQ17">
        <v>14.39</v>
      </c>
      <c r="AR17">
        <v>2.13</v>
      </c>
      <c r="AS17">
        <v>4.4000000000000004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1627.9700000000003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181.06</v>
      </c>
      <c r="L18">
        <v>173.82</v>
      </c>
      <c r="M18">
        <v>88.67</v>
      </c>
      <c r="N18">
        <v>114.46</v>
      </c>
      <c r="O18">
        <v>57.85</v>
      </c>
      <c r="P18">
        <v>134.62</v>
      </c>
      <c r="Q18">
        <v>15.26</v>
      </c>
      <c r="R18">
        <v>30.67</v>
      </c>
      <c r="S18">
        <v>0</v>
      </c>
      <c r="T18">
        <v>0</v>
      </c>
      <c r="U18">
        <v>387.63</v>
      </c>
      <c r="V18">
        <v>17.27</v>
      </c>
      <c r="W18">
        <v>43.88</v>
      </c>
      <c r="X18">
        <v>142.93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8.7799999999999994</v>
      </c>
      <c r="AE18">
        <v>31.77</v>
      </c>
      <c r="AF18">
        <v>8.5500000000000007</v>
      </c>
      <c r="AG18">
        <v>40.25</v>
      </c>
      <c r="AH18">
        <v>41.08</v>
      </c>
      <c r="AI18">
        <v>0</v>
      </c>
      <c r="AJ18">
        <v>0</v>
      </c>
      <c r="AK18">
        <v>50.15</v>
      </c>
      <c r="AL18">
        <v>12.32</v>
      </c>
      <c r="AM18">
        <v>0</v>
      </c>
      <c r="AN18">
        <v>0</v>
      </c>
      <c r="AO18">
        <v>0</v>
      </c>
      <c r="AP18">
        <v>9.26</v>
      </c>
      <c r="AQ18">
        <v>14.39</v>
      </c>
      <c r="AR18">
        <v>2.13</v>
      </c>
      <c r="AS18">
        <v>4.4000000000000004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1627.9700000000003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181.06</v>
      </c>
      <c r="L19">
        <v>173.82</v>
      </c>
      <c r="M19">
        <v>88.67</v>
      </c>
      <c r="N19">
        <v>114.46</v>
      </c>
      <c r="O19">
        <v>57.85</v>
      </c>
      <c r="P19">
        <v>134.62</v>
      </c>
      <c r="Q19">
        <v>15.26</v>
      </c>
      <c r="R19">
        <v>30.67</v>
      </c>
      <c r="S19">
        <v>0</v>
      </c>
      <c r="T19">
        <v>0</v>
      </c>
      <c r="U19">
        <v>387.63</v>
      </c>
      <c r="V19">
        <v>17.27</v>
      </c>
      <c r="W19">
        <v>43.88</v>
      </c>
      <c r="X19">
        <v>142.93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8.7799999999999994</v>
      </c>
      <c r="AE19">
        <v>31.77</v>
      </c>
      <c r="AF19">
        <v>8.5500000000000007</v>
      </c>
      <c r="AG19">
        <v>40.25</v>
      </c>
      <c r="AH19">
        <v>41.08</v>
      </c>
      <c r="AI19">
        <v>0</v>
      </c>
      <c r="AJ19">
        <v>0</v>
      </c>
      <c r="AK19">
        <v>50.15</v>
      </c>
      <c r="AL19">
        <v>12.32</v>
      </c>
      <c r="AM19">
        <v>0</v>
      </c>
      <c r="AN19">
        <v>0</v>
      </c>
      <c r="AO19">
        <v>0</v>
      </c>
      <c r="AP19">
        <v>9.26</v>
      </c>
      <c r="AQ19">
        <v>14.39</v>
      </c>
      <c r="AR19">
        <v>2.13</v>
      </c>
      <c r="AS19">
        <v>4.4000000000000004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1627.9700000000003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181.06</v>
      </c>
      <c r="L20">
        <v>173.82</v>
      </c>
      <c r="M20">
        <v>88.67</v>
      </c>
      <c r="N20">
        <v>114.46</v>
      </c>
      <c r="O20">
        <v>57.85</v>
      </c>
      <c r="P20">
        <v>134.62</v>
      </c>
      <c r="Q20">
        <v>15.26</v>
      </c>
      <c r="R20">
        <v>30.67</v>
      </c>
      <c r="S20">
        <v>0</v>
      </c>
      <c r="T20">
        <v>0</v>
      </c>
      <c r="U20">
        <v>387.63</v>
      </c>
      <c r="V20">
        <v>17.27</v>
      </c>
      <c r="W20">
        <v>43.88</v>
      </c>
      <c r="X20">
        <v>142.93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8.7799999999999994</v>
      </c>
      <c r="AE20">
        <v>31.77</v>
      </c>
      <c r="AF20">
        <v>8.5500000000000007</v>
      </c>
      <c r="AG20">
        <v>40.25</v>
      </c>
      <c r="AH20">
        <v>41.08</v>
      </c>
      <c r="AI20">
        <v>0</v>
      </c>
      <c r="AJ20">
        <v>0</v>
      </c>
      <c r="AK20">
        <v>50.15</v>
      </c>
      <c r="AL20">
        <v>12.32</v>
      </c>
      <c r="AM20">
        <v>0</v>
      </c>
      <c r="AN20">
        <v>0</v>
      </c>
      <c r="AO20">
        <v>0</v>
      </c>
      <c r="AP20">
        <v>9.26</v>
      </c>
      <c r="AQ20">
        <v>14.39</v>
      </c>
      <c r="AR20">
        <v>2.13</v>
      </c>
      <c r="AS20">
        <v>4.4000000000000004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1627.9700000000003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181.06</v>
      </c>
      <c r="L21">
        <v>173.82</v>
      </c>
      <c r="M21">
        <v>88.67</v>
      </c>
      <c r="N21">
        <v>114.46</v>
      </c>
      <c r="O21">
        <v>57.85</v>
      </c>
      <c r="P21">
        <v>134.62</v>
      </c>
      <c r="Q21">
        <v>15.26</v>
      </c>
      <c r="R21">
        <v>30.67</v>
      </c>
      <c r="S21">
        <v>0</v>
      </c>
      <c r="T21">
        <v>0</v>
      </c>
      <c r="U21">
        <v>387.63</v>
      </c>
      <c r="V21">
        <v>17.27</v>
      </c>
      <c r="W21">
        <v>43.88</v>
      </c>
      <c r="X21">
        <v>142.93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8.7799999999999994</v>
      </c>
      <c r="AE21">
        <v>31.77</v>
      </c>
      <c r="AF21">
        <v>8.5500000000000007</v>
      </c>
      <c r="AG21">
        <v>40.25</v>
      </c>
      <c r="AH21">
        <v>41.08</v>
      </c>
      <c r="AI21">
        <v>0</v>
      </c>
      <c r="AJ21">
        <v>0</v>
      </c>
      <c r="AK21">
        <v>50.15</v>
      </c>
      <c r="AL21">
        <v>12.32</v>
      </c>
      <c r="AM21">
        <v>0</v>
      </c>
      <c r="AN21">
        <v>0</v>
      </c>
      <c r="AO21">
        <v>0</v>
      </c>
      <c r="AP21">
        <v>9.26</v>
      </c>
      <c r="AQ21">
        <v>14.39</v>
      </c>
      <c r="AR21">
        <v>2.13</v>
      </c>
      <c r="AS21">
        <v>4.4000000000000004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1627.9700000000003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181.06</v>
      </c>
      <c r="L22">
        <v>173.82</v>
      </c>
      <c r="M22">
        <v>88.67</v>
      </c>
      <c r="N22">
        <v>114.46</v>
      </c>
      <c r="O22">
        <v>57.85</v>
      </c>
      <c r="P22">
        <v>134.62</v>
      </c>
      <c r="Q22">
        <v>15.26</v>
      </c>
      <c r="R22">
        <v>30.67</v>
      </c>
      <c r="S22">
        <v>0</v>
      </c>
      <c r="T22">
        <v>0</v>
      </c>
      <c r="U22">
        <v>387.63</v>
      </c>
      <c r="V22">
        <v>17.27</v>
      </c>
      <c r="W22">
        <v>43.88</v>
      </c>
      <c r="X22">
        <v>142.93</v>
      </c>
      <c r="Y22">
        <v>0</v>
      </c>
      <c r="Z22">
        <v>0</v>
      </c>
      <c r="AA22">
        <v>0</v>
      </c>
      <c r="AB22">
        <v>2.31</v>
      </c>
      <c r="AC22">
        <v>9.33</v>
      </c>
      <c r="AD22">
        <v>8.7799999999999994</v>
      </c>
      <c r="AE22">
        <v>31.77</v>
      </c>
      <c r="AF22">
        <v>8.5500000000000007</v>
      </c>
      <c r="AG22">
        <v>40.25</v>
      </c>
      <c r="AH22">
        <v>41.08</v>
      </c>
      <c r="AI22">
        <v>0</v>
      </c>
      <c r="AJ22">
        <v>0</v>
      </c>
      <c r="AK22">
        <v>50.15</v>
      </c>
      <c r="AL22">
        <v>12.32</v>
      </c>
      <c r="AM22">
        <v>0</v>
      </c>
      <c r="AN22">
        <v>0</v>
      </c>
      <c r="AO22">
        <v>0</v>
      </c>
      <c r="AP22">
        <v>9.26</v>
      </c>
      <c r="AQ22">
        <v>14.39</v>
      </c>
      <c r="AR22">
        <v>2.13</v>
      </c>
      <c r="AS22">
        <v>4.4000000000000004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1637.3000000000002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181.06</v>
      </c>
      <c r="L23">
        <v>173.82</v>
      </c>
      <c r="M23">
        <v>88.67</v>
      </c>
      <c r="N23">
        <v>114.46</v>
      </c>
      <c r="O23">
        <v>57.85</v>
      </c>
      <c r="P23">
        <v>134.62</v>
      </c>
      <c r="Q23">
        <v>15.26</v>
      </c>
      <c r="R23">
        <v>30.67</v>
      </c>
      <c r="S23">
        <v>0</v>
      </c>
      <c r="T23">
        <v>0</v>
      </c>
      <c r="U23">
        <v>387.63</v>
      </c>
      <c r="V23">
        <v>20.05</v>
      </c>
      <c r="W23">
        <v>43.88</v>
      </c>
      <c r="X23">
        <v>142.93</v>
      </c>
      <c r="Y23">
        <v>0</v>
      </c>
      <c r="Z23">
        <v>0</v>
      </c>
      <c r="AA23">
        <v>0</v>
      </c>
      <c r="AB23">
        <v>2.31</v>
      </c>
      <c r="AC23">
        <v>9.33</v>
      </c>
      <c r="AD23">
        <v>8.7799999999999994</v>
      </c>
      <c r="AE23">
        <v>47.64</v>
      </c>
      <c r="AF23">
        <v>8.5500000000000007</v>
      </c>
      <c r="AG23">
        <v>40.25</v>
      </c>
      <c r="AH23">
        <v>41.08</v>
      </c>
      <c r="AI23">
        <v>0</v>
      </c>
      <c r="AJ23">
        <v>0</v>
      </c>
      <c r="AK23">
        <v>50.15</v>
      </c>
      <c r="AL23">
        <v>12.32</v>
      </c>
      <c r="AM23">
        <v>0</v>
      </c>
      <c r="AN23">
        <v>0</v>
      </c>
      <c r="AO23">
        <v>0</v>
      </c>
      <c r="AP23">
        <v>9.26</v>
      </c>
      <c r="AQ23">
        <v>14.39</v>
      </c>
      <c r="AR23">
        <v>2.13</v>
      </c>
      <c r="AS23">
        <v>4.4000000000000004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1655.9500000000003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181.06</v>
      </c>
      <c r="L24">
        <v>173.82</v>
      </c>
      <c r="M24">
        <v>88.67</v>
      </c>
      <c r="N24">
        <v>114.46</v>
      </c>
      <c r="O24">
        <v>57.85</v>
      </c>
      <c r="P24">
        <v>134.62</v>
      </c>
      <c r="Q24">
        <v>15.26</v>
      </c>
      <c r="R24">
        <v>30.67</v>
      </c>
      <c r="S24">
        <v>0</v>
      </c>
      <c r="T24">
        <v>0</v>
      </c>
      <c r="U24">
        <v>387.63</v>
      </c>
      <c r="V24">
        <v>20.05</v>
      </c>
      <c r="W24">
        <v>43.88</v>
      </c>
      <c r="X24">
        <v>142.93</v>
      </c>
      <c r="Y24">
        <v>0</v>
      </c>
      <c r="Z24">
        <v>1.06</v>
      </c>
      <c r="AA24">
        <v>0</v>
      </c>
      <c r="AB24">
        <v>2.31</v>
      </c>
      <c r="AC24">
        <v>9.33</v>
      </c>
      <c r="AD24">
        <v>8.7799999999999994</v>
      </c>
      <c r="AE24">
        <v>47.64</v>
      </c>
      <c r="AF24">
        <v>8.5500000000000007</v>
      </c>
      <c r="AG24">
        <v>40.25</v>
      </c>
      <c r="AH24">
        <v>41.08</v>
      </c>
      <c r="AI24">
        <v>0</v>
      </c>
      <c r="AJ24">
        <v>0</v>
      </c>
      <c r="AK24">
        <v>50.15</v>
      </c>
      <c r="AL24">
        <v>12.32</v>
      </c>
      <c r="AM24">
        <v>0</v>
      </c>
      <c r="AN24">
        <v>0</v>
      </c>
      <c r="AO24">
        <v>0</v>
      </c>
      <c r="AP24">
        <v>9.26</v>
      </c>
      <c r="AQ24">
        <v>14.39</v>
      </c>
      <c r="AR24">
        <v>2.13</v>
      </c>
      <c r="AS24">
        <v>4.4000000000000004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1657.0100000000002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181.06</v>
      </c>
      <c r="L25">
        <v>173.82</v>
      </c>
      <c r="M25">
        <v>88.67</v>
      </c>
      <c r="N25">
        <v>114.46</v>
      </c>
      <c r="O25">
        <v>57.85</v>
      </c>
      <c r="P25">
        <v>134.62</v>
      </c>
      <c r="Q25">
        <v>15.26</v>
      </c>
      <c r="R25">
        <v>30.67</v>
      </c>
      <c r="S25">
        <v>0</v>
      </c>
      <c r="T25">
        <v>0</v>
      </c>
      <c r="U25">
        <v>387.63</v>
      </c>
      <c r="V25">
        <v>20.05</v>
      </c>
      <c r="W25">
        <v>43.88</v>
      </c>
      <c r="X25">
        <v>142.93</v>
      </c>
      <c r="Y25">
        <v>0</v>
      </c>
      <c r="Z25">
        <v>6.28</v>
      </c>
      <c r="AA25">
        <v>0</v>
      </c>
      <c r="AB25">
        <v>12.69</v>
      </c>
      <c r="AC25">
        <v>9.33</v>
      </c>
      <c r="AD25">
        <v>17.57</v>
      </c>
      <c r="AE25">
        <v>47.64</v>
      </c>
      <c r="AF25">
        <v>8.5500000000000007</v>
      </c>
      <c r="AG25">
        <v>40.25</v>
      </c>
      <c r="AH25">
        <v>67.63</v>
      </c>
      <c r="AI25">
        <v>0</v>
      </c>
      <c r="AJ25">
        <v>0</v>
      </c>
      <c r="AK25">
        <v>50.15</v>
      </c>
      <c r="AL25">
        <v>12.32</v>
      </c>
      <c r="AM25">
        <v>0</v>
      </c>
      <c r="AN25">
        <v>0</v>
      </c>
      <c r="AO25">
        <v>0</v>
      </c>
      <c r="AP25">
        <v>9.26</v>
      </c>
      <c r="AQ25">
        <v>14.39</v>
      </c>
      <c r="AR25">
        <v>2.13</v>
      </c>
      <c r="AS25">
        <v>4.4000000000000004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1707.9500000000005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181.06</v>
      </c>
      <c r="L26">
        <v>173.82</v>
      </c>
      <c r="M26">
        <v>88.67</v>
      </c>
      <c r="N26">
        <v>114.46</v>
      </c>
      <c r="O26">
        <v>57.85</v>
      </c>
      <c r="P26">
        <v>134.62</v>
      </c>
      <c r="Q26">
        <v>15.26</v>
      </c>
      <c r="R26">
        <v>30.67</v>
      </c>
      <c r="S26">
        <v>0</v>
      </c>
      <c r="T26">
        <v>0</v>
      </c>
      <c r="U26">
        <v>387.63</v>
      </c>
      <c r="V26">
        <v>20.05</v>
      </c>
      <c r="W26">
        <v>43.88</v>
      </c>
      <c r="X26">
        <v>142.93</v>
      </c>
      <c r="Y26">
        <v>0</v>
      </c>
      <c r="Z26">
        <v>6.28</v>
      </c>
      <c r="AA26">
        <v>11.42</v>
      </c>
      <c r="AB26">
        <v>16.07</v>
      </c>
      <c r="AC26">
        <v>18.66</v>
      </c>
      <c r="AD26">
        <v>26.49</v>
      </c>
      <c r="AE26">
        <v>47.64</v>
      </c>
      <c r="AF26">
        <v>8.5500000000000007</v>
      </c>
      <c r="AG26">
        <v>40.25</v>
      </c>
      <c r="AH26">
        <v>85.71</v>
      </c>
      <c r="AI26">
        <v>2.46</v>
      </c>
      <c r="AJ26">
        <v>0</v>
      </c>
      <c r="AK26">
        <v>50.15</v>
      </c>
      <c r="AL26">
        <v>12.32</v>
      </c>
      <c r="AM26">
        <v>0</v>
      </c>
      <c r="AN26">
        <v>0</v>
      </c>
      <c r="AO26">
        <v>0</v>
      </c>
      <c r="AP26">
        <v>9.26</v>
      </c>
      <c r="AQ26">
        <v>14.39</v>
      </c>
      <c r="AR26">
        <v>2.13</v>
      </c>
      <c r="AS26">
        <v>4.4000000000000004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1761.5400000000006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181.06</v>
      </c>
      <c r="L27">
        <v>173.82</v>
      </c>
      <c r="M27">
        <v>88.67</v>
      </c>
      <c r="N27">
        <v>114.46</v>
      </c>
      <c r="O27">
        <v>57.85</v>
      </c>
      <c r="P27">
        <v>134.62</v>
      </c>
      <c r="Q27">
        <v>15.26</v>
      </c>
      <c r="R27">
        <v>30.67</v>
      </c>
      <c r="S27">
        <v>0</v>
      </c>
      <c r="T27">
        <v>0</v>
      </c>
      <c r="U27">
        <v>387.63</v>
      </c>
      <c r="V27">
        <v>17.850000000000001</v>
      </c>
      <c r="W27">
        <v>38.520000000000003</v>
      </c>
      <c r="X27">
        <v>139.38999999999999</v>
      </c>
      <c r="Y27">
        <v>0</v>
      </c>
      <c r="Z27">
        <v>18.850000000000001</v>
      </c>
      <c r="AA27">
        <v>13.54</v>
      </c>
      <c r="AB27">
        <v>39.31</v>
      </c>
      <c r="AC27">
        <v>29.45</v>
      </c>
      <c r="AD27">
        <v>36.29</v>
      </c>
      <c r="AE27">
        <v>48.12</v>
      </c>
      <c r="AF27">
        <v>9.5</v>
      </c>
      <c r="AG27">
        <v>40.25</v>
      </c>
      <c r="AH27">
        <v>112.72</v>
      </c>
      <c r="AI27">
        <v>4.91</v>
      </c>
      <c r="AJ27">
        <v>0</v>
      </c>
      <c r="AK27">
        <v>50.15</v>
      </c>
      <c r="AL27">
        <v>12.32</v>
      </c>
      <c r="AM27">
        <v>0</v>
      </c>
      <c r="AN27">
        <v>0</v>
      </c>
      <c r="AO27">
        <v>0</v>
      </c>
      <c r="AP27">
        <v>12.59</v>
      </c>
      <c r="AQ27">
        <v>30</v>
      </c>
      <c r="AR27">
        <v>6.39</v>
      </c>
      <c r="AS27">
        <v>4.4000000000000004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1863.0499999999997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181.06</v>
      </c>
      <c r="L28">
        <v>173.82</v>
      </c>
      <c r="M28">
        <v>88.67</v>
      </c>
      <c r="N28">
        <v>114.46</v>
      </c>
      <c r="O28">
        <v>57.85</v>
      </c>
      <c r="P28">
        <v>134.62</v>
      </c>
      <c r="Q28">
        <v>15.26</v>
      </c>
      <c r="R28">
        <v>30.67</v>
      </c>
      <c r="S28">
        <v>0</v>
      </c>
      <c r="T28">
        <v>0</v>
      </c>
      <c r="U28">
        <v>387.63</v>
      </c>
      <c r="V28">
        <v>17.850000000000001</v>
      </c>
      <c r="W28">
        <v>38.520000000000003</v>
      </c>
      <c r="X28">
        <v>130.72</v>
      </c>
      <c r="Y28">
        <v>0</v>
      </c>
      <c r="Z28">
        <v>18.850000000000001</v>
      </c>
      <c r="AA28">
        <v>13.54</v>
      </c>
      <c r="AB28">
        <v>39.31</v>
      </c>
      <c r="AC28">
        <v>29.45</v>
      </c>
      <c r="AD28">
        <v>36.29</v>
      </c>
      <c r="AE28">
        <v>48.12</v>
      </c>
      <c r="AF28">
        <v>9.5</v>
      </c>
      <c r="AG28">
        <v>40.25</v>
      </c>
      <c r="AH28">
        <v>112.72</v>
      </c>
      <c r="AI28">
        <v>31.9</v>
      </c>
      <c r="AJ28">
        <v>0</v>
      </c>
      <c r="AK28">
        <v>50.15</v>
      </c>
      <c r="AL28">
        <v>12.32</v>
      </c>
      <c r="AM28">
        <v>0</v>
      </c>
      <c r="AN28">
        <v>0</v>
      </c>
      <c r="AO28">
        <v>0</v>
      </c>
      <c r="AP28">
        <v>12.59</v>
      </c>
      <c r="AQ28">
        <v>30</v>
      </c>
      <c r="AR28">
        <v>39.369999999999997</v>
      </c>
      <c r="AS28">
        <v>4.4000000000000004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1914.3499999999997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181.06</v>
      </c>
      <c r="L29">
        <v>173.82</v>
      </c>
      <c r="M29">
        <v>88.67</v>
      </c>
      <c r="N29">
        <v>114.46</v>
      </c>
      <c r="O29">
        <v>57.85</v>
      </c>
      <c r="P29">
        <v>134.62</v>
      </c>
      <c r="Q29">
        <v>15.26</v>
      </c>
      <c r="R29">
        <v>30.67</v>
      </c>
      <c r="S29">
        <v>0</v>
      </c>
      <c r="T29">
        <v>0</v>
      </c>
      <c r="U29">
        <v>387.63</v>
      </c>
      <c r="V29">
        <v>17.850000000000001</v>
      </c>
      <c r="W29">
        <v>38.520000000000003</v>
      </c>
      <c r="X29">
        <v>125.9</v>
      </c>
      <c r="Y29">
        <v>0</v>
      </c>
      <c r="Z29">
        <v>18.850000000000001</v>
      </c>
      <c r="AA29">
        <v>13.54</v>
      </c>
      <c r="AB29">
        <v>39.31</v>
      </c>
      <c r="AC29">
        <v>29.45</v>
      </c>
      <c r="AD29">
        <v>36.29</v>
      </c>
      <c r="AE29">
        <v>48.12</v>
      </c>
      <c r="AF29">
        <v>9.5</v>
      </c>
      <c r="AG29">
        <v>40.25</v>
      </c>
      <c r="AH29">
        <v>112.72</v>
      </c>
      <c r="AI29">
        <v>31.9</v>
      </c>
      <c r="AJ29">
        <v>0</v>
      </c>
      <c r="AK29">
        <v>50.15</v>
      </c>
      <c r="AL29">
        <v>12.32</v>
      </c>
      <c r="AM29">
        <v>0</v>
      </c>
      <c r="AN29">
        <v>0</v>
      </c>
      <c r="AO29">
        <v>0</v>
      </c>
      <c r="AP29">
        <v>8.64</v>
      </c>
      <c r="AQ29">
        <v>30</v>
      </c>
      <c r="AR29">
        <v>39.369999999999997</v>
      </c>
      <c r="AS29">
        <v>4.4000000000000004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1905.58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181.06</v>
      </c>
      <c r="L30">
        <v>173.82</v>
      </c>
      <c r="M30">
        <v>88.67</v>
      </c>
      <c r="N30">
        <v>114.46</v>
      </c>
      <c r="O30">
        <v>57.85</v>
      </c>
      <c r="P30">
        <v>134.62</v>
      </c>
      <c r="Q30">
        <v>15.26</v>
      </c>
      <c r="R30">
        <v>30.67</v>
      </c>
      <c r="S30">
        <v>0</v>
      </c>
      <c r="T30">
        <v>0</v>
      </c>
      <c r="U30">
        <v>387.63</v>
      </c>
      <c r="V30">
        <v>17.850000000000001</v>
      </c>
      <c r="W30">
        <v>38.520000000000003</v>
      </c>
      <c r="X30">
        <v>139.38999999999999</v>
      </c>
      <c r="Y30">
        <v>0</v>
      </c>
      <c r="Z30">
        <v>18.850000000000001</v>
      </c>
      <c r="AA30">
        <v>13.54</v>
      </c>
      <c r="AB30">
        <v>39.31</v>
      </c>
      <c r="AC30">
        <v>29.45</v>
      </c>
      <c r="AD30">
        <v>36.29</v>
      </c>
      <c r="AE30">
        <v>48.12</v>
      </c>
      <c r="AF30">
        <v>9.5</v>
      </c>
      <c r="AG30">
        <v>40.25</v>
      </c>
      <c r="AH30">
        <v>112.72</v>
      </c>
      <c r="AI30">
        <v>31.9</v>
      </c>
      <c r="AJ30">
        <v>0</v>
      </c>
      <c r="AK30">
        <v>50.15</v>
      </c>
      <c r="AL30">
        <v>12.32</v>
      </c>
      <c r="AM30">
        <v>0</v>
      </c>
      <c r="AN30">
        <v>0</v>
      </c>
      <c r="AO30">
        <v>0</v>
      </c>
      <c r="AP30">
        <v>8.64</v>
      </c>
      <c r="AQ30">
        <v>29.57</v>
      </c>
      <c r="AR30">
        <v>5.32</v>
      </c>
      <c r="AS30">
        <v>4.4000000000000004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1884.5899999999997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205.29</v>
      </c>
      <c r="L31">
        <v>173.82</v>
      </c>
      <c r="M31">
        <v>88.67</v>
      </c>
      <c r="N31">
        <v>114.46</v>
      </c>
      <c r="O31">
        <v>57.85</v>
      </c>
      <c r="P31">
        <v>134.62</v>
      </c>
      <c r="Q31">
        <v>15.26</v>
      </c>
      <c r="R31">
        <v>30.67</v>
      </c>
      <c r="S31">
        <v>0</v>
      </c>
      <c r="T31">
        <v>0</v>
      </c>
      <c r="U31">
        <v>387.63</v>
      </c>
      <c r="V31">
        <v>17.850000000000001</v>
      </c>
      <c r="W31">
        <v>38.520000000000003</v>
      </c>
      <c r="X31">
        <v>125.9</v>
      </c>
      <c r="Y31">
        <v>0</v>
      </c>
      <c r="Z31">
        <v>6.28</v>
      </c>
      <c r="AA31">
        <v>11.42</v>
      </c>
      <c r="AB31">
        <v>38.08</v>
      </c>
      <c r="AC31">
        <v>18.66</v>
      </c>
      <c r="AD31">
        <v>26.49</v>
      </c>
      <c r="AE31">
        <v>47.64</v>
      </c>
      <c r="AF31">
        <v>8.5500000000000007</v>
      </c>
      <c r="AG31">
        <v>40.25</v>
      </c>
      <c r="AH31">
        <v>112.72</v>
      </c>
      <c r="AI31">
        <v>31.9</v>
      </c>
      <c r="AJ31">
        <v>0</v>
      </c>
      <c r="AK31">
        <v>50.15</v>
      </c>
      <c r="AL31">
        <v>12.32</v>
      </c>
      <c r="AM31">
        <v>0</v>
      </c>
      <c r="AN31">
        <v>0</v>
      </c>
      <c r="AO31">
        <v>0</v>
      </c>
      <c r="AP31">
        <v>8.64</v>
      </c>
      <c r="AQ31">
        <v>14.39</v>
      </c>
      <c r="AR31">
        <v>4.25</v>
      </c>
      <c r="AS31">
        <v>4.4000000000000004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1841.1400000000006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205.29</v>
      </c>
      <c r="L32">
        <v>173.82</v>
      </c>
      <c r="M32">
        <v>88.67</v>
      </c>
      <c r="N32">
        <v>114.46</v>
      </c>
      <c r="O32">
        <v>57.85</v>
      </c>
      <c r="P32">
        <v>134.62</v>
      </c>
      <c r="Q32">
        <v>15.26</v>
      </c>
      <c r="R32">
        <v>30.67</v>
      </c>
      <c r="S32">
        <v>0</v>
      </c>
      <c r="T32">
        <v>0</v>
      </c>
      <c r="U32">
        <v>387.63</v>
      </c>
      <c r="V32">
        <v>17.850000000000001</v>
      </c>
      <c r="W32">
        <v>38.520000000000003</v>
      </c>
      <c r="X32">
        <v>125.9</v>
      </c>
      <c r="Y32">
        <v>0</v>
      </c>
      <c r="Z32">
        <v>6.28</v>
      </c>
      <c r="AA32">
        <v>0</v>
      </c>
      <c r="AB32">
        <v>25.39</v>
      </c>
      <c r="AC32">
        <v>18.66</v>
      </c>
      <c r="AD32">
        <v>17.57</v>
      </c>
      <c r="AE32">
        <v>47.64</v>
      </c>
      <c r="AF32">
        <v>8.5500000000000007</v>
      </c>
      <c r="AG32">
        <v>40.25</v>
      </c>
      <c r="AH32">
        <v>85.52</v>
      </c>
      <c r="AI32">
        <v>31.9</v>
      </c>
      <c r="AJ32">
        <v>0</v>
      </c>
      <c r="AK32">
        <v>50.15</v>
      </c>
      <c r="AL32">
        <v>12.32</v>
      </c>
      <c r="AM32">
        <v>0</v>
      </c>
      <c r="AN32">
        <v>0</v>
      </c>
      <c r="AO32">
        <v>0</v>
      </c>
      <c r="AP32">
        <v>8.64</v>
      </c>
      <c r="AQ32">
        <v>0</v>
      </c>
      <c r="AR32">
        <v>4.25</v>
      </c>
      <c r="AS32">
        <v>4.4000000000000004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1766.5200000000004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195.65</v>
      </c>
      <c r="L33">
        <v>173.82</v>
      </c>
      <c r="M33">
        <v>88.67</v>
      </c>
      <c r="N33">
        <v>114.46</v>
      </c>
      <c r="O33">
        <v>57.85</v>
      </c>
      <c r="P33">
        <v>134.62</v>
      </c>
      <c r="Q33">
        <v>15.26</v>
      </c>
      <c r="R33">
        <v>30.67</v>
      </c>
      <c r="S33">
        <v>0</v>
      </c>
      <c r="T33">
        <v>0</v>
      </c>
      <c r="U33">
        <v>387.63</v>
      </c>
      <c r="V33">
        <v>17.850000000000001</v>
      </c>
      <c r="W33">
        <v>38.520000000000003</v>
      </c>
      <c r="X33">
        <v>125.9</v>
      </c>
      <c r="Y33">
        <v>0</v>
      </c>
      <c r="Z33">
        <v>6.28</v>
      </c>
      <c r="AA33">
        <v>0</v>
      </c>
      <c r="AB33">
        <v>25.39</v>
      </c>
      <c r="AC33">
        <v>9.33</v>
      </c>
      <c r="AD33">
        <v>8.7799999999999994</v>
      </c>
      <c r="AE33">
        <v>47.64</v>
      </c>
      <c r="AF33">
        <v>8.5500000000000007</v>
      </c>
      <c r="AG33">
        <v>40.25</v>
      </c>
      <c r="AH33">
        <v>85.52</v>
      </c>
      <c r="AI33">
        <v>31.9</v>
      </c>
      <c r="AJ33">
        <v>0</v>
      </c>
      <c r="AK33">
        <v>50.15</v>
      </c>
      <c r="AL33">
        <v>12.32</v>
      </c>
      <c r="AM33">
        <v>0</v>
      </c>
      <c r="AN33">
        <v>0</v>
      </c>
      <c r="AO33">
        <v>0</v>
      </c>
      <c r="AP33">
        <v>8.64</v>
      </c>
      <c r="AQ33">
        <v>0</v>
      </c>
      <c r="AR33">
        <v>4.25</v>
      </c>
      <c r="AS33">
        <v>4.4000000000000004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1738.7600000000004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221.19</v>
      </c>
      <c r="L34">
        <v>173.82</v>
      </c>
      <c r="M34">
        <v>88.67</v>
      </c>
      <c r="N34">
        <v>114.46</v>
      </c>
      <c r="O34">
        <v>57.85</v>
      </c>
      <c r="P34">
        <v>134.62</v>
      </c>
      <c r="Q34">
        <v>15.26</v>
      </c>
      <c r="R34">
        <v>30.67</v>
      </c>
      <c r="S34">
        <v>0</v>
      </c>
      <c r="T34">
        <v>0</v>
      </c>
      <c r="U34">
        <v>387.63</v>
      </c>
      <c r="V34">
        <v>15.07</v>
      </c>
      <c r="W34">
        <v>38.520000000000003</v>
      </c>
      <c r="X34">
        <v>125.9</v>
      </c>
      <c r="Y34">
        <v>0</v>
      </c>
      <c r="Z34">
        <v>6.28</v>
      </c>
      <c r="AA34">
        <v>0</v>
      </c>
      <c r="AB34">
        <v>11.57</v>
      </c>
      <c r="AC34">
        <v>9.33</v>
      </c>
      <c r="AD34">
        <v>8.7799999999999994</v>
      </c>
      <c r="AE34">
        <v>47.64</v>
      </c>
      <c r="AF34">
        <v>8.5500000000000007</v>
      </c>
      <c r="AG34">
        <v>40.25</v>
      </c>
      <c r="AH34">
        <v>67.63</v>
      </c>
      <c r="AI34">
        <v>4.91</v>
      </c>
      <c r="AJ34">
        <v>0</v>
      </c>
      <c r="AK34">
        <v>50.15</v>
      </c>
      <c r="AL34">
        <v>12.32</v>
      </c>
      <c r="AM34">
        <v>0</v>
      </c>
      <c r="AN34">
        <v>0</v>
      </c>
      <c r="AO34">
        <v>0</v>
      </c>
      <c r="AP34">
        <v>8.64</v>
      </c>
      <c r="AQ34">
        <v>0</v>
      </c>
      <c r="AR34">
        <v>4.25</v>
      </c>
      <c r="AS34">
        <v>4.4000000000000004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1702.8200000000004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224.57</v>
      </c>
      <c r="L35">
        <v>173.82</v>
      </c>
      <c r="M35">
        <v>88.67</v>
      </c>
      <c r="N35">
        <v>114.46</v>
      </c>
      <c r="O35">
        <v>57.85</v>
      </c>
      <c r="P35">
        <v>134.62</v>
      </c>
      <c r="Q35">
        <v>15.26</v>
      </c>
      <c r="R35">
        <v>30.67</v>
      </c>
      <c r="S35">
        <v>0</v>
      </c>
      <c r="T35">
        <v>0</v>
      </c>
      <c r="U35">
        <v>387.63</v>
      </c>
      <c r="V35">
        <v>15.07</v>
      </c>
      <c r="W35">
        <v>38.520000000000003</v>
      </c>
      <c r="X35">
        <v>141.62</v>
      </c>
      <c r="Y35">
        <v>0</v>
      </c>
      <c r="Z35">
        <v>6.28</v>
      </c>
      <c r="AA35">
        <v>0</v>
      </c>
      <c r="AB35">
        <v>11.57</v>
      </c>
      <c r="AC35">
        <v>9.33</v>
      </c>
      <c r="AD35">
        <v>8.7799999999999994</v>
      </c>
      <c r="AE35">
        <v>47.64</v>
      </c>
      <c r="AF35">
        <v>8.5500000000000007</v>
      </c>
      <c r="AG35">
        <v>40.25</v>
      </c>
      <c r="AH35">
        <v>41.08</v>
      </c>
      <c r="AI35">
        <v>2.46</v>
      </c>
      <c r="AJ35">
        <v>0</v>
      </c>
      <c r="AK35">
        <v>50.15</v>
      </c>
      <c r="AL35">
        <v>12.32</v>
      </c>
      <c r="AM35">
        <v>0</v>
      </c>
      <c r="AN35">
        <v>0</v>
      </c>
      <c r="AO35">
        <v>0</v>
      </c>
      <c r="AP35">
        <v>12.59</v>
      </c>
      <c r="AQ35">
        <v>0</v>
      </c>
      <c r="AR35">
        <v>6.39</v>
      </c>
      <c r="AS35">
        <v>4.4000000000000004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1699.0099999999998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214.93</v>
      </c>
      <c r="L36">
        <v>173.82</v>
      </c>
      <c r="M36">
        <v>88.67</v>
      </c>
      <c r="N36">
        <v>114.46</v>
      </c>
      <c r="O36">
        <v>57.85</v>
      </c>
      <c r="P36">
        <v>134.62</v>
      </c>
      <c r="Q36">
        <v>15.26</v>
      </c>
      <c r="R36">
        <v>30.67</v>
      </c>
      <c r="S36">
        <v>0</v>
      </c>
      <c r="T36">
        <v>0</v>
      </c>
      <c r="U36">
        <v>387.63</v>
      </c>
      <c r="V36">
        <v>14.78</v>
      </c>
      <c r="W36">
        <v>38.520000000000003</v>
      </c>
      <c r="X36">
        <v>125.9</v>
      </c>
      <c r="Y36">
        <v>0</v>
      </c>
      <c r="Z36">
        <v>6.26</v>
      </c>
      <c r="AA36">
        <v>0</v>
      </c>
      <c r="AB36">
        <v>11.57</v>
      </c>
      <c r="AC36">
        <v>9.33</v>
      </c>
      <c r="AD36">
        <v>8.7799999999999994</v>
      </c>
      <c r="AE36">
        <v>47.64</v>
      </c>
      <c r="AF36">
        <v>8.5500000000000007</v>
      </c>
      <c r="AG36">
        <v>40.25</v>
      </c>
      <c r="AH36">
        <v>41.08</v>
      </c>
      <c r="AI36">
        <v>0</v>
      </c>
      <c r="AJ36">
        <v>0</v>
      </c>
      <c r="AK36">
        <v>50.15</v>
      </c>
      <c r="AL36">
        <v>12.32</v>
      </c>
      <c r="AM36">
        <v>0</v>
      </c>
      <c r="AN36">
        <v>0</v>
      </c>
      <c r="AO36">
        <v>0</v>
      </c>
      <c r="AP36">
        <v>8.64</v>
      </c>
      <c r="AQ36">
        <v>0</v>
      </c>
      <c r="AR36">
        <v>39.369999999999997</v>
      </c>
      <c r="AS36">
        <v>4.4000000000000004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1699.9099999999999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224.57</v>
      </c>
      <c r="L37">
        <v>173.82</v>
      </c>
      <c r="M37">
        <v>88.67</v>
      </c>
      <c r="N37">
        <v>114.46</v>
      </c>
      <c r="O37">
        <v>57.85</v>
      </c>
      <c r="P37">
        <v>134.62</v>
      </c>
      <c r="Q37">
        <v>15.26</v>
      </c>
      <c r="R37">
        <v>30.67</v>
      </c>
      <c r="S37">
        <v>0</v>
      </c>
      <c r="T37">
        <v>0</v>
      </c>
      <c r="U37">
        <v>387.63</v>
      </c>
      <c r="V37">
        <v>14.78</v>
      </c>
      <c r="W37">
        <v>38.520000000000003</v>
      </c>
      <c r="X37">
        <v>125.9</v>
      </c>
      <c r="Y37">
        <v>0</v>
      </c>
      <c r="Z37">
        <v>6.26</v>
      </c>
      <c r="AA37">
        <v>0</v>
      </c>
      <c r="AB37">
        <v>11.57</v>
      </c>
      <c r="AC37">
        <v>9.33</v>
      </c>
      <c r="AD37">
        <v>8.7799999999999994</v>
      </c>
      <c r="AE37">
        <v>47.64</v>
      </c>
      <c r="AF37">
        <v>8.5500000000000007</v>
      </c>
      <c r="AG37">
        <v>40.25</v>
      </c>
      <c r="AH37">
        <v>41.08</v>
      </c>
      <c r="AI37">
        <v>0</v>
      </c>
      <c r="AJ37">
        <v>0</v>
      </c>
      <c r="AK37">
        <v>50.15</v>
      </c>
      <c r="AL37">
        <v>25.76</v>
      </c>
      <c r="AM37">
        <v>0</v>
      </c>
      <c r="AN37">
        <v>0</v>
      </c>
      <c r="AO37">
        <v>0</v>
      </c>
      <c r="AP37">
        <v>8.0299999999999994</v>
      </c>
      <c r="AQ37">
        <v>0</v>
      </c>
      <c r="AR37">
        <v>39.369999999999997</v>
      </c>
      <c r="AS37">
        <v>4.4000000000000004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1722.3799999999999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199.02</v>
      </c>
      <c r="L38">
        <v>173.82</v>
      </c>
      <c r="M38">
        <v>88.67</v>
      </c>
      <c r="N38">
        <v>114.46</v>
      </c>
      <c r="O38">
        <v>57.85</v>
      </c>
      <c r="P38">
        <v>134.62</v>
      </c>
      <c r="Q38">
        <v>15.26</v>
      </c>
      <c r="R38">
        <v>30.67</v>
      </c>
      <c r="S38">
        <v>0</v>
      </c>
      <c r="T38">
        <v>0</v>
      </c>
      <c r="U38">
        <v>387.63</v>
      </c>
      <c r="V38">
        <v>14.78</v>
      </c>
      <c r="W38">
        <v>38.520000000000003</v>
      </c>
      <c r="X38">
        <v>125.9</v>
      </c>
      <c r="Y38">
        <v>0</v>
      </c>
      <c r="Z38">
        <v>6.26</v>
      </c>
      <c r="AA38">
        <v>0</v>
      </c>
      <c r="AB38">
        <v>11.57</v>
      </c>
      <c r="AC38">
        <v>9.33</v>
      </c>
      <c r="AD38">
        <v>8.7799999999999994</v>
      </c>
      <c r="AE38">
        <v>47.64</v>
      </c>
      <c r="AF38">
        <v>8.5500000000000007</v>
      </c>
      <c r="AG38">
        <v>40.25</v>
      </c>
      <c r="AH38">
        <v>40.340000000000003</v>
      </c>
      <c r="AI38">
        <v>0</v>
      </c>
      <c r="AJ38">
        <v>0</v>
      </c>
      <c r="AK38">
        <v>50.15</v>
      </c>
      <c r="AL38">
        <v>76.510000000000005</v>
      </c>
      <c r="AM38">
        <v>0</v>
      </c>
      <c r="AN38">
        <v>0</v>
      </c>
      <c r="AO38">
        <v>0</v>
      </c>
      <c r="AP38">
        <v>8.0299999999999994</v>
      </c>
      <c r="AQ38">
        <v>0</v>
      </c>
      <c r="AR38">
        <v>6.39</v>
      </c>
      <c r="AS38">
        <v>4.4000000000000004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1713.8600000000001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186.01</v>
      </c>
      <c r="L39">
        <v>173.82</v>
      </c>
      <c r="M39">
        <v>88.67</v>
      </c>
      <c r="N39">
        <v>114.46</v>
      </c>
      <c r="O39">
        <v>57.85</v>
      </c>
      <c r="P39">
        <v>134.62</v>
      </c>
      <c r="Q39">
        <v>15.26</v>
      </c>
      <c r="R39">
        <v>30.67</v>
      </c>
      <c r="S39">
        <v>0</v>
      </c>
      <c r="T39">
        <v>0</v>
      </c>
      <c r="U39">
        <v>387.63</v>
      </c>
      <c r="V39">
        <v>14.78</v>
      </c>
      <c r="W39">
        <v>38.520000000000003</v>
      </c>
      <c r="X39">
        <v>125.9</v>
      </c>
      <c r="Y39">
        <v>0</v>
      </c>
      <c r="Z39">
        <v>6.26</v>
      </c>
      <c r="AA39">
        <v>0</v>
      </c>
      <c r="AB39">
        <v>2.31</v>
      </c>
      <c r="AC39">
        <v>9.33</v>
      </c>
      <c r="AD39">
        <v>8.7799999999999994</v>
      </c>
      <c r="AE39">
        <v>47.64</v>
      </c>
      <c r="AF39">
        <v>8.5500000000000007</v>
      </c>
      <c r="AG39">
        <v>40.25</v>
      </c>
      <c r="AH39">
        <v>38.340000000000003</v>
      </c>
      <c r="AI39">
        <v>0</v>
      </c>
      <c r="AJ39">
        <v>0</v>
      </c>
      <c r="AK39">
        <v>50.15</v>
      </c>
      <c r="AL39">
        <v>76.510000000000005</v>
      </c>
      <c r="AM39">
        <v>0</v>
      </c>
      <c r="AN39">
        <v>0</v>
      </c>
      <c r="AO39">
        <v>0</v>
      </c>
      <c r="AP39">
        <v>8.0299999999999994</v>
      </c>
      <c r="AQ39">
        <v>0</v>
      </c>
      <c r="AR39">
        <v>4.25</v>
      </c>
      <c r="AS39">
        <v>4.4000000000000004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1687.45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195.65</v>
      </c>
      <c r="L40">
        <v>173.82</v>
      </c>
      <c r="M40">
        <v>88.67</v>
      </c>
      <c r="N40">
        <v>114.46</v>
      </c>
      <c r="O40">
        <v>57.85</v>
      </c>
      <c r="P40">
        <v>134.62</v>
      </c>
      <c r="Q40">
        <v>15.26</v>
      </c>
      <c r="R40">
        <v>30.67</v>
      </c>
      <c r="S40">
        <v>0</v>
      </c>
      <c r="T40">
        <v>0</v>
      </c>
      <c r="U40">
        <v>387.63</v>
      </c>
      <c r="V40">
        <v>15.07</v>
      </c>
      <c r="W40">
        <v>38.520000000000003</v>
      </c>
      <c r="X40">
        <v>125.9</v>
      </c>
      <c r="Y40">
        <v>0</v>
      </c>
      <c r="Z40">
        <v>0</v>
      </c>
      <c r="AA40">
        <v>0</v>
      </c>
      <c r="AB40">
        <v>2.31</v>
      </c>
      <c r="AC40">
        <v>9.33</v>
      </c>
      <c r="AD40">
        <v>8.7799999999999994</v>
      </c>
      <c r="AE40">
        <v>47.64</v>
      </c>
      <c r="AF40">
        <v>8.5500000000000007</v>
      </c>
      <c r="AG40">
        <v>40.25</v>
      </c>
      <c r="AH40">
        <v>38.340000000000003</v>
      </c>
      <c r="AI40">
        <v>0</v>
      </c>
      <c r="AJ40">
        <v>0</v>
      </c>
      <c r="AK40">
        <v>50.15</v>
      </c>
      <c r="AL40">
        <v>76.510000000000005</v>
      </c>
      <c r="AM40">
        <v>0</v>
      </c>
      <c r="AN40">
        <v>0</v>
      </c>
      <c r="AO40">
        <v>0</v>
      </c>
      <c r="AP40">
        <v>8.0299999999999994</v>
      </c>
      <c r="AQ40">
        <v>0</v>
      </c>
      <c r="AR40">
        <v>4.25</v>
      </c>
      <c r="AS40">
        <v>4.4000000000000004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1691.1200000000001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234.2</v>
      </c>
      <c r="L41">
        <v>173.82</v>
      </c>
      <c r="M41">
        <v>88.67</v>
      </c>
      <c r="N41">
        <v>114.46</v>
      </c>
      <c r="O41">
        <v>57.85</v>
      </c>
      <c r="P41">
        <v>134.62</v>
      </c>
      <c r="Q41">
        <v>15.26</v>
      </c>
      <c r="R41">
        <v>30.67</v>
      </c>
      <c r="S41">
        <v>0</v>
      </c>
      <c r="T41">
        <v>0</v>
      </c>
      <c r="U41">
        <v>387.63</v>
      </c>
      <c r="V41">
        <v>15.07</v>
      </c>
      <c r="W41">
        <v>38.520000000000003</v>
      </c>
      <c r="X41">
        <v>125.9</v>
      </c>
      <c r="Y41">
        <v>0</v>
      </c>
      <c r="Z41">
        <v>0</v>
      </c>
      <c r="AA41">
        <v>0</v>
      </c>
      <c r="AB41">
        <v>2.31</v>
      </c>
      <c r="AC41">
        <v>9.33</v>
      </c>
      <c r="AD41">
        <v>8.7799999999999994</v>
      </c>
      <c r="AE41">
        <v>31.77</v>
      </c>
      <c r="AF41">
        <v>8.5500000000000007</v>
      </c>
      <c r="AG41">
        <v>40.25</v>
      </c>
      <c r="AH41">
        <v>38.340000000000003</v>
      </c>
      <c r="AI41">
        <v>0</v>
      </c>
      <c r="AJ41">
        <v>0</v>
      </c>
      <c r="AK41">
        <v>50.15</v>
      </c>
      <c r="AL41">
        <v>76.510000000000005</v>
      </c>
      <c r="AM41">
        <v>0</v>
      </c>
      <c r="AN41">
        <v>0</v>
      </c>
      <c r="AO41">
        <v>0</v>
      </c>
      <c r="AP41">
        <v>8.0299999999999994</v>
      </c>
      <c r="AQ41">
        <v>0</v>
      </c>
      <c r="AR41">
        <v>4.25</v>
      </c>
      <c r="AS41">
        <v>4.4000000000000004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1713.7999999999997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272.76</v>
      </c>
      <c r="L42">
        <v>173.82</v>
      </c>
      <c r="M42">
        <v>88.67</v>
      </c>
      <c r="N42">
        <v>114.46</v>
      </c>
      <c r="O42">
        <v>57.85</v>
      </c>
      <c r="P42">
        <v>134.62</v>
      </c>
      <c r="Q42">
        <v>15.26</v>
      </c>
      <c r="R42">
        <v>30.67</v>
      </c>
      <c r="S42">
        <v>0</v>
      </c>
      <c r="T42">
        <v>0</v>
      </c>
      <c r="U42">
        <v>387.63</v>
      </c>
      <c r="V42">
        <v>17.27</v>
      </c>
      <c r="W42">
        <v>43.88</v>
      </c>
      <c r="X42">
        <v>142.93</v>
      </c>
      <c r="Y42">
        <v>0</v>
      </c>
      <c r="Z42">
        <v>0</v>
      </c>
      <c r="AA42">
        <v>0</v>
      </c>
      <c r="AB42">
        <v>2.31</v>
      </c>
      <c r="AC42">
        <v>0</v>
      </c>
      <c r="AD42">
        <v>8.7799999999999994</v>
      </c>
      <c r="AE42">
        <v>31.77</v>
      </c>
      <c r="AF42">
        <v>8.5500000000000007</v>
      </c>
      <c r="AG42">
        <v>40.25</v>
      </c>
      <c r="AH42">
        <v>22.54</v>
      </c>
      <c r="AI42">
        <v>0</v>
      </c>
      <c r="AJ42">
        <v>0</v>
      </c>
      <c r="AK42">
        <v>50.15</v>
      </c>
      <c r="AL42">
        <v>25.76</v>
      </c>
      <c r="AM42">
        <v>0</v>
      </c>
      <c r="AN42">
        <v>0</v>
      </c>
      <c r="AO42">
        <v>0</v>
      </c>
      <c r="AP42">
        <v>8.0299999999999994</v>
      </c>
      <c r="AQ42">
        <v>0</v>
      </c>
      <c r="AR42">
        <v>4.25</v>
      </c>
      <c r="AS42">
        <v>4.4000000000000004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1701.0700000000002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287.02999999999997</v>
      </c>
      <c r="L43">
        <v>173.82</v>
      </c>
      <c r="M43">
        <v>88.67</v>
      </c>
      <c r="N43">
        <v>114.46</v>
      </c>
      <c r="O43">
        <v>57.85</v>
      </c>
      <c r="P43">
        <v>134.62</v>
      </c>
      <c r="Q43">
        <v>15.26</v>
      </c>
      <c r="R43">
        <v>30.67</v>
      </c>
      <c r="S43">
        <v>0</v>
      </c>
      <c r="T43">
        <v>0</v>
      </c>
      <c r="U43">
        <v>387.63</v>
      </c>
      <c r="V43">
        <v>17.27</v>
      </c>
      <c r="W43">
        <v>43.88</v>
      </c>
      <c r="X43">
        <v>142.93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8.7799999999999994</v>
      </c>
      <c r="AE43">
        <v>31.77</v>
      </c>
      <c r="AF43">
        <v>8.5500000000000007</v>
      </c>
      <c r="AG43">
        <v>40.25</v>
      </c>
      <c r="AH43">
        <v>22.54</v>
      </c>
      <c r="AI43">
        <v>0</v>
      </c>
      <c r="AJ43">
        <v>0</v>
      </c>
      <c r="AK43">
        <v>50.15</v>
      </c>
      <c r="AL43">
        <v>12.32</v>
      </c>
      <c r="AM43">
        <v>0</v>
      </c>
      <c r="AN43">
        <v>0</v>
      </c>
      <c r="AO43">
        <v>0</v>
      </c>
      <c r="AP43">
        <v>8.0299999999999994</v>
      </c>
      <c r="AQ43">
        <v>0</v>
      </c>
      <c r="AR43">
        <v>4.25</v>
      </c>
      <c r="AS43">
        <v>4.4000000000000004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1701.9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287.02999999999997</v>
      </c>
      <c r="L44">
        <v>173.82</v>
      </c>
      <c r="M44">
        <v>88.67</v>
      </c>
      <c r="N44">
        <v>114.46</v>
      </c>
      <c r="O44">
        <v>57.85</v>
      </c>
      <c r="P44">
        <v>134.62</v>
      </c>
      <c r="Q44">
        <v>15.26</v>
      </c>
      <c r="R44">
        <v>30.67</v>
      </c>
      <c r="S44">
        <v>0</v>
      </c>
      <c r="T44">
        <v>0</v>
      </c>
      <c r="U44">
        <v>387.63</v>
      </c>
      <c r="V44">
        <v>17.27</v>
      </c>
      <c r="W44">
        <v>43.88</v>
      </c>
      <c r="X44">
        <v>142.93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8.7799999999999994</v>
      </c>
      <c r="AE44">
        <v>31.77</v>
      </c>
      <c r="AF44">
        <v>8.5500000000000007</v>
      </c>
      <c r="AG44">
        <v>40.25</v>
      </c>
      <c r="AH44">
        <v>22.54</v>
      </c>
      <c r="AI44">
        <v>0</v>
      </c>
      <c r="AJ44">
        <v>0</v>
      </c>
      <c r="AK44">
        <v>50.15</v>
      </c>
      <c r="AL44">
        <v>12.32</v>
      </c>
      <c r="AM44">
        <v>0</v>
      </c>
      <c r="AN44">
        <v>0</v>
      </c>
      <c r="AO44">
        <v>0</v>
      </c>
      <c r="AP44">
        <v>8.0299999999999994</v>
      </c>
      <c r="AQ44">
        <v>0</v>
      </c>
      <c r="AR44">
        <v>39.369999999999997</v>
      </c>
      <c r="AS44">
        <v>25.93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1758.55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282.39</v>
      </c>
      <c r="L45">
        <v>173.82</v>
      </c>
      <c r="M45">
        <v>88.67</v>
      </c>
      <c r="N45">
        <v>114.46</v>
      </c>
      <c r="O45">
        <v>57.85</v>
      </c>
      <c r="P45">
        <v>134.62</v>
      </c>
      <c r="Q45">
        <v>15.26</v>
      </c>
      <c r="R45">
        <v>30.67</v>
      </c>
      <c r="S45">
        <v>0</v>
      </c>
      <c r="T45">
        <v>0</v>
      </c>
      <c r="U45">
        <v>387.63</v>
      </c>
      <c r="V45">
        <v>17.27</v>
      </c>
      <c r="W45">
        <v>43.88</v>
      </c>
      <c r="X45">
        <v>142.93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8.7799999999999994</v>
      </c>
      <c r="AE45">
        <v>31.77</v>
      </c>
      <c r="AF45">
        <v>8.5500000000000007</v>
      </c>
      <c r="AG45">
        <v>40.25</v>
      </c>
      <c r="AH45">
        <v>22.54</v>
      </c>
      <c r="AI45">
        <v>0</v>
      </c>
      <c r="AJ45">
        <v>0</v>
      </c>
      <c r="AK45">
        <v>50.15</v>
      </c>
      <c r="AL45">
        <v>12.32</v>
      </c>
      <c r="AM45">
        <v>0</v>
      </c>
      <c r="AN45">
        <v>0</v>
      </c>
      <c r="AO45">
        <v>0</v>
      </c>
      <c r="AP45">
        <v>8.0299999999999994</v>
      </c>
      <c r="AQ45">
        <v>0</v>
      </c>
      <c r="AR45">
        <v>39.369999999999997</v>
      </c>
      <c r="AS45">
        <v>25.93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1753.9099999999999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282.39</v>
      </c>
      <c r="L46">
        <v>173.82</v>
      </c>
      <c r="M46">
        <v>88.67</v>
      </c>
      <c r="N46">
        <v>114.46</v>
      </c>
      <c r="O46">
        <v>57.85</v>
      </c>
      <c r="P46">
        <v>134.62</v>
      </c>
      <c r="Q46">
        <v>15.26</v>
      </c>
      <c r="R46">
        <v>30.67</v>
      </c>
      <c r="S46">
        <v>0</v>
      </c>
      <c r="T46">
        <v>0</v>
      </c>
      <c r="U46">
        <v>387.63</v>
      </c>
      <c r="V46">
        <v>17.27</v>
      </c>
      <c r="W46">
        <v>43.88</v>
      </c>
      <c r="X46">
        <v>142.93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8.7799999999999994</v>
      </c>
      <c r="AE46">
        <v>31.77</v>
      </c>
      <c r="AF46">
        <v>8.5500000000000007</v>
      </c>
      <c r="AG46">
        <v>40.25</v>
      </c>
      <c r="AH46">
        <v>22.54</v>
      </c>
      <c r="AI46">
        <v>0</v>
      </c>
      <c r="AJ46">
        <v>0</v>
      </c>
      <c r="AK46">
        <v>50.15</v>
      </c>
      <c r="AL46">
        <v>12.32</v>
      </c>
      <c r="AM46">
        <v>0</v>
      </c>
      <c r="AN46">
        <v>0</v>
      </c>
      <c r="AO46">
        <v>0</v>
      </c>
      <c r="AP46">
        <v>8.0299999999999994</v>
      </c>
      <c r="AQ46">
        <v>0</v>
      </c>
      <c r="AR46">
        <v>6.39</v>
      </c>
      <c r="AS46">
        <v>25.93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1720.93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282.39</v>
      </c>
      <c r="L47">
        <v>173.82</v>
      </c>
      <c r="M47">
        <v>88.67</v>
      </c>
      <c r="N47">
        <v>114.46</v>
      </c>
      <c r="O47">
        <v>57.85</v>
      </c>
      <c r="P47">
        <v>134.62</v>
      </c>
      <c r="Q47">
        <v>15.26</v>
      </c>
      <c r="R47">
        <v>30.67</v>
      </c>
      <c r="S47">
        <v>0</v>
      </c>
      <c r="T47">
        <v>0</v>
      </c>
      <c r="U47">
        <v>387.63</v>
      </c>
      <c r="V47">
        <v>15.07</v>
      </c>
      <c r="W47">
        <v>43.88</v>
      </c>
      <c r="X47">
        <v>142.93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8.7799999999999994</v>
      </c>
      <c r="AE47">
        <v>31.77</v>
      </c>
      <c r="AF47">
        <v>8.5500000000000007</v>
      </c>
      <c r="AG47">
        <v>40.25</v>
      </c>
      <c r="AH47">
        <v>22.54</v>
      </c>
      <c r="AI47">
        <v>0</v>
      </c>
      <c r="AJ47">
        <v>0</v>
      </c>
      <c r="AK47">
        <v>50.15</v>
      </c>
      <c r="AL47">
        <v>12.32</v>
      </c>
      <c r="AM47">
        <v>0</v>
      </c>
      <c r="AN47">
        <v>0</v>
      </c>
      <c r="AO47">
        <v>0</v>
      </c>
      <c r="AP47">
        <v>8.0299999999999994</v>
      </c>
      <c r="AQ47">
        <v>0</v>
      </c>
      <c r="AR47">
        <v>3.19</v>
      </c>
      <c r="AS47">
        <v>25.93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1715.53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282.39</v>
      </c>
      <c r="L48">
        <v>173.82</v>
      </c>
      <c r="M48">
        <v>88.67</v>
      </c>
      <c r="N48">
        <v>114.46</v>
      </c>
      <c r="O48">
        <v>57.85</v>
      </c>
      <c r="P48">
        <v>134.62</v>
      </c>
      <c r="Q48">
        <v>15.26</v>
      </c>
      <c r="R48">
        <v>30.67</v>
      </c>
      <c r="S48">
        <v>0</v>
      </c>
      <c r="T48">
        <v>0</v>
      </c>
      <c r="U48">
        <v>387.63</v>
      </c>
      <c r="V48">
        <v>15.07</v>
      </c>
      <c r="W48">
        <v>43.88</v>
      </c>
      <c r="X48">
        <v>142.93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8.7799999999999994</v>
      </c>
      <c r="AE48">
        <v>31.77</v>
      </c>
      <c r="AF48">
        <v>8.5500000000000007</v>
      </c>
      <c r="AG48">
        <v>40.25</v>
      </c>
      <c r="AH48">
        <v>22.54</v>
      </c>
      <c r="AI48">
        <v>0</v>
      </c>
      <c r="AJ48">
        <v>0</v>
      </c>
      <c r="AK48">
        <v>50.15</v>
      </c>
      <c r="AL48">
        <v>12.32</v>
      </c>
      <c r="AM48">
        <v>0</v>
      </c>
      <c r="AN48">
        <v>0</v>
      </c>
      <c r="AO48">
        <v>0</v>
      </c>
      <c r="AP48">
        <v>8.0299999999999994</v>
      </c>
      <c r="AQ48">
        <v>0</v>
      </c>
      <c r="AR48">
        <v>3.19</v>
      </c>
      <c r="AS48">
        <v>25.93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1715.53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282.39</v>
      </c>
      <c r="L49">
        <v>173.82</v>
      </c>
      <c r="M49">
        <v>88.67</v>
      </c>
      <c r="N49">
        <v>114.46</v>
      </c>
      <c r="O49">
        <v>57.85</v>
      </c>
      <c r="P49">
        <v>134.62</v>
      </c>
      <c r="Q49">
        <v>15.26</v>
      </c>
      <c r="R49">
        <v>30.67</v>
      </c>
      <c r="S49">
        <v>0</v>
      </c>
      <c r="T49">
        <v>0</v>
      </c>
      <c r="U49">
        <v>387.63</v>
      </c>
      <c r="V49">
        <v>15.07</v>
      </c>
      <c r="W49">
        <v>43.88</v>
      </c>
      <c r="X49">
        <v>142.93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8.7799999999999994</v>
      </c>
      <c r="AE49">
        <v>31.77</v>
      </c>
      <c r="AF49">
        <v>0</v>
      </c>
      <c r="AG49">
        <v>40.25</v>
      </c>
      <c r="AH49">
        <v>22.54</v>
      </c>
      <c r="AI49">
        <v>0</v>
      </c>
      <c r="AJ49">
        <v>0</v>
      </c>
      <c r="AK49">
        <v>50.15</v>
      </c>
      <c r="AL49">
        <v>12.32</v>
      </c>
      <c r="AM49">
        <v>0</v>
      </c>
      <c r="AN49">
        <v>0</v>
      </c>
      <c r="AO49">
        <v>0</v>
      </c>
      <c r="AP49">
        <v>12.59</v>
      </c>
      <c r="AQ49">
        <v>0</v>
      </c>
      <c r="AR49">
        <v>3.19</v>
      </c>
      <c r="AS49">
        <v>25.93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1711.54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282.39</v>
      </c>
      <c r="L50">
        <v>173.82</v>
      </c>
      <c r="M50">
        <v>88.67</v>
      </c>
      <c r="N50">
        <v>114.46</v>
      </c>
      <c r="O50">
        <v>57.85</v>
      </c>
      <c r="P50">
        <v>134.62</v>
      </c>
      <c r="Q50">
        <v>15.26</v>
      </c>
      <c r="R50">
        <v>30.67</v>
      </c>
      <c r="S50">
        <v>0</v>
      </c>
      <c r="T50">
        <v>0</v>
      </c>
      <c r="U50">
        <v>387.63</v>
      </c>
      <c r="V50">
        <v>17.27</v>
      </c>
      <c r="W50">
        <v>43.88</v>
      </c>
      <c r="X50">
        <v>142.93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8.7799999999999994</v>
      </c>
      <c r="AE50">
        <v>31.77</v>
      </c>
      <c r="AF50">
        <v>0</v>
      </c>
      <c r="AG50">
        <v>40.25</v>
      </c>
      <c r="AH50">
        <v>22.54</v>
      </c>
      <c r="AI50">
        <v>0</v>
      </c>
      <c r="AJ50">
        <v>0</v>
      </c>
      <c r="AK50">
        <v>50.15</v>
      </c>
      <c r="AL50">
        <v>12.32</v>
      </c>
      <c r="AM50">
        <v>0</v>
      </c>
      <c r="AN50">
        <v>0</v>
      </c>
      <c r="AO50">
        <v>0</v>
      </c>
      <c r="AP50">
        <v>12.59</v>
      </c>
      <c r="AQ50">
        <v>0</v>
      </c>
      <c r="AR50">
        <v>3.19</v>
      </c>
      <c r="AS50">
        <v>4.4000000000000004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1692.21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287.02999999999997</v>
      </c>
      <c r="L51">
        <v>173.82</v>
      </c>
      <c r="M51">
        <v>88.67</v>
      </c>
      <c r="N51">
        <v>114.46</v>
      </c>
      <c r="O51">
        <v>57.85</v>
      </c>
      <c r="P51">
        <v>134.62</v>
      </c>
      <c r="Q51">
        <v>15.26</v>
      </c>
      <c r="R51">
        <v>30.67</v>
      </c>
      <c r="S51">
        <v>0</v>
      </c>
      <c r="T51">
        <v>0</v>
      </c>
      <c r="U51">
        <v>387.63</v>
      </c>
      <c r="V51">
        <v>17.27</v>
      </c>
      <c r="W51">
        <v>43.88</v>
      </c>
      <c r="X51">
        <v>142.93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8.7799999999999994</v>
      </c>
      <c r="AE51">
        <v>31.77</v>
      </c>
      <c r="AF51">
        <v>0</v>
      </c>
      <c r="AG51">
        <v>40.25</v>
      </c>
      <c r="AH51">
        <v>22.54</v>
      </c>
      <c r="AI51">
        <v>0</v>
      </c>
      <c r="AJ51">
        <v>0</v>
      </c>
      <c r="AK51">
        <v>50.15</v>
      </c>
      <c r="AL51">
        <v>12.32</v>
      </c>
      <c r="AM51">
        <v>0</v>
      </c>
      <c r="AN51">
        <v>0</v>
      </c>
      <c r="AO51">
        <v>0</v>
      </c>
      <c r="AP51">
        <v>8.64</v>
      </c>
      <c r="AQ51">
        <v>0</v>
      </c>
      <c r="AR51">
        <v>3.19</v>
      </c>
      <c r="AS51">
        <v>4.4000000000000004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1692.9000000000003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287.02999999999997</v>
      </c>
      <c r="L52">
        <v>173.82</v>
      </c>
      <c r="M52">
        <v>88.67</v>
      </c>
      <c r="N52">
        <v>114.46</v>
      </c>
      <c r="O52">
        <v>57.85</v>
      </c>
      <c r="P52">
        <v>134.62</v>
      </c>
      <c r="Q52">
        <v>15.26</v>
      </c>
      <c r="R52">
        <v>30.67</v>
      </c>
      <c r="S52">
        <v>0</v>
      </c>
      <c r="T52">
        <v>0</v>
      </c>
      <c r="U52">
        <v>387.63</v>
      </c>
      <c r="V52">
        <v>17.27</v>
      </c>
      <c r="W52">
        <v>43.88</v>
      </c>
      <c r="X52">
        <v>142.93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8.7799999999999994</v>
      </c>
      <c r="AE52">
        <v>31.77</v>
      </c>
      <c r="AF52">
        <v>0</v>
      </c>
      <c r="AG52">
        <v>40.25</v>
      </c>
      <c r="AH52">
        <v>22.54</v>
      </c>
      <c r="AI52">
        <v>0</v>
      </c>
      <c r="AJ52">
        <v>0</v>
      </c>
      <c r="AK52">
        <v>50.15</v>
      </c>
      <c r="AL52">
        <v>12.32</v>
      </c>
      <c r="AM52">
        <v>0</v>
      </c>
      <c r="AN52">
        <v>0</v>
      </c>
      <c r="AO52">
        <v>0</v>
      </c>
      <c r="AP52">
        <v>8.64</v>
      </c>
      <c r="AQ52">
        <v>0</v>
      </c>
      <c r="AR52">
        <v>3.19</v>
      </c>
      <c r="AS52">
        <v>4.4000000000000004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1692.9000000000003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287.02999999999997</v>
      </c>
      <c r="L53">
        <v>173.82</v>
      </c>
      <c r="M53">
        <v>88.67</v>
      </c>
      <c r="N53">
        <v>114.46</v>
      </c>
      <c r="O53">
        <v>57.85</v>
      </c>
      <c r="P53">
        <v>134.62</v>
      </c>
      <c r="Q53">
        <v>15.26</v>
      </c>
      <c r="R53">
        <v>30.67</v>
      </c>
      <c r="S53">
        <v>0</v>
      </c>
      <c r="T53">
        <v>0</v>
      </c>
      <c r="U53">
        <v>387.63</v>
      </c>
      <c r="V53">
        <v>17.27</v>
      </c>
      <c r="W53">
        <v>43.88</v>
      </c>
      <c r="X53">
        <v>142.93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8.7799999999999994</v>
      </c>
      <c r="AE53">
        <v>31.77</v>
      </c>
      <c r="AF53">
        <v>0</v>
      </c>
      <c r="AG53">
        <v>40.25</v>
      </c>
      <c r="AH53">
        <v>22.54</v>
      </c>
      <c r="AI53">
        <v>0</v>
      </c>
      <c r="AJ53">
        <v>0</v>
      </c>
      <c r="AK53">
        <v>50.15</v>
      </c>
      <c r="AL53">
        <v>12.32</v>
      </c>
      <c r="AM53">
        <v>0</v>
      </c>
      <c r="AN53">
        <v>0</v>
      </c>
      <c r="AO53">
        <v>0</v>
      </c>
      <c r="AP53">
        <v>8.64</v>
      </c>
      <c r="AQ53">
        <v>0</v>
      </c>
      <c r="AR53">
        <v>3.19</v>
      </c>
      <c r="AS53">
        <v>4.4000000000000004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1692.9000000000003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287.02999999999997</v>
      </c>
      <c r="L54">
        <v>173.82</v>
      </c>
      <c r="M54">
        <v>88.67</v>
      </c>
      <c r="N54">
        <v>114.46</v>
      </c>
      <c r="O54">
        <v>57.85</v>
      </c>
      <c r="P54">
        <v>134.62</v>
      </c>
      <c r="Q54">
        <v>15.26</v>
      </c>
      <c r="R54">
        <v>30.67</v>
      </c>
      <c r="S54">
        <v>0</v>
      </c>
      <c r="T54">
        <v>0</v>
      </c>
      <c r="U54">
        <v>387.63</v>
      </c>
      <c r="V54">
        <v>17.27</v>
      </c>
      <c r="W54">
        <v>43.88</v>
      </c>
      <c r="X54">
        <v>142.93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8.7799999999999994</v>
      </c>
      <c r="AE54">
        <v>31.77</v>
      </c>
      <c r="AF54">
        <v>0</v>
      </c>
      <c r="AG54">
        <v>40.25</v>
      </c>
      <c r="AH54">
        <v>22.54</v>
      </c>
      <c r="AI54">
        <v>0</v>
      </c>
      <c r="AJ54">
        <v>0</v>
      </c>
      <c r="AK54">
        <v>50.15</v>
      </c>
      <c r="AL54">
        <v>12.32</v>
      </c>
      <c r="AM54">
        <v>0</v>
      </c>
      <c r="AN54">
        <v>0</v>
      </c>
      <c r="AO54">
        <v>0</v>
      </c>
      <c r="AP54">
        <v>8.64</v>
      </c>
      <c r="AQ54">
        <v>0</v>
      </c>
      <c r="AR54">
        <v>3.19</v>
      </c>
      <c r="AS54">
        <v>4.4000000000000004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1692.9000000000003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287.02999999999997</v>
      </c>
      <c r="L55">
        <v>173.82</v>
      </c>
      <c r="M55">
        <v>88.67</v>
      </c>
      <c r="N55">
        <v>114.46</v>
      </c>
      <c r="O55">
        <v>57.85</v>
      </c>
      <c r="P55">
        <v>134.62</v>
      </c>
      <c r="Q55">
        <v>15.26</v>
      </c>
      <c r="R55">
        <v>30.67</v>
      </c>
      <c r="S55">
        <v>0</v>
      </c>
      <c r="T55">
        <v>0</v>
      </c>
      <c r="U55">
        <v>387.63</v>
      </c>
      <c r="V55">
        <v>17.27</v>
      </c>
      <c r="W55">
        <v>43.88</v>
      </c>
      <c r="X55">
        <v>142.93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1.27</v>
      </c>
      <c r="AE55">
        <v>31.77</v>
      </c>
      <c r="AF55">
        <v>0</v>
      </c>
      <c r="AG55">
        <v>40.25</v>
      </c>
      <c r="AH55">
        <v>22.54</v>
      </c>
      <c r="AI55">
        <v>0</v>
      </c>
      <c r="AJ55">
        <v>0</v>
      </c>
      <c r="AK55">
        <v>50.15</v>
      </c>
      <c r="AL55">
        <v>12.32</v>
      </c>
      <c r="AM55">
        <v>0</v>
      </c>
      <c r="AN55">
        <v>0</v>
      </c>
      <c r="AO55">
        <v>0</v>
      </c>
      <c r="AP55">
        <v>8.64</v>
      </c>
      <c r="AQ55">
        <v>0</v>
      </c>
      <c r="AR55">
        <v>3.19</v>
      </c>
      <c r="AS55">
        <v>4.4000000000000004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1685.3900000000003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287.02999999999997</v>
      </c>
      <c r="L56">
        <v>173.82</v>
      </c>
      <c r="M56">
        <v>88.67</v>
      </c>
      <c r="N56">
        <v>114.46</v>
      </c>
      <c r="O56">
        <v>57.85</v>
      </c>
      <c r="P56">
        <v>134.62</v>
      </c>
      <c r="Q56">
        <v>15.26</v>
      </c>
      <c r="R56">
        <v>30.67</v>
      </c>
      <c r="S56">
        <v>0</v>
      </c>
      <c r="T56">
        <v>0</v>
      </c>
      <c r="U56">
        <v>387.63</v>
      </c>
      <c r="V56">
        <v>17.27</v>
      </c>
      <c r="W56">
        <v>43.88</v>
      </c>
      <c r="X56">
        <v>142.93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1.27</v>
      </c>
      <c r="AE56">
        <v>31.77</v>
      </c>
      <c r="AF56">
        <v>0</v>
      </c>
      <c r="AG56">
        <v>40.25</v>
      </c>
      <c r="AH56">
        <v>22.54</v>
      </c>
      <c r="AI56">
        <v>0</v>
      </c>
      <c r="AJ56">
        <v>0</v>
      </c>
      <c r="AK56">
        <v>50.15</v>
      </c>
      <c r="AL56">
        <v>12.32</v>
      </c>
      <c r="AM56">
        <v>0</v>
      </c>
      <c r="AN56">
        <v>0</v>
      </c>
      <c r="AO56">
        <v>0</v>
      </c>
      <c r="AP56">
        <v>8.64</v>
      </c>
      <c r="AQ56">
        <v>0</v>
      </c>
      <c r="AR56">
        <v>3.19</v>
      </c>
      <c r="AS56">
        <v>4.4000000000000004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1685.3900000000003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287.02999999999997</v>
      </c>
      <c r="L57">
        <v>173.82</v>
      </c>
      <c r="M57">
        <v>88.67</v>
      </c>
      <c r="N57">
        <v>114.46</v>
      </c>
      <c r="O57">
        <v>57.85</v>
      </c>
      <c r="P57">
        <v>134.62</v>
      </c>
      <c r="Q57">
        <v>15.26</v>
      </c>
      <c r="R57">
        <v>30.67</v>
      </c>
      <c r="S57">
        <v>0</v>
      </c>
      <c r="T57">
        <v>0</v>
      </c>
      <c r="U57">
        <v>387.63</v>
      </c>
      <c r="V57">
        <v>17.27</v>
      </c>
      <c r="W57">
        <v>43.88</v>
      </c>
      <c r="X57">
        <v>142.93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1.27</v>
      </c>
      <c r="AE57">
        <v>31.77</v>
      </c>
      <c r="AF57">
        <v>8.5500000000000007</v>
      </c>
      <c r="AG57">
        <v>40.25</v>
      </c>
      <c r="AH57">
        <v>22.54</v>
      </c>
      <c r="AI57">
        <v>0</v>
      </c>
      <c r="AJ57">
        <v>0</v>
      </c>
      <c r="AK57">
        <v>50.15</v>
      </c>
      <c r="AL57">
        <v>12.32</v>
      </c>
      <c r="AM57">
        <v>0</v>
      </c>
      <c r="AN57">
        <v>0</v>
      </c>
      <c r="AO57">
        <v>0</v>
      </c>
      <c r="AP57">
        <v>8.64</v>
      </c>
      <c r="AQ57">
        <v>0</v>
      </c>
      <c r="AR57">
        <v>3.19</v>
      </c>
      <c r="AS57">
        <v>4.4000000000000004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1693.9400000000003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287.02999999999997</v>
      </c>
      <c r="L58">
        <v>173.82</v>
      </c>
      <c r="M58">
        <v>88.67</v>
      </c>
      <c r="N58">
        <v>114.46</v>
      </c>
      <c r="O58">
        <v>57.85</v>
      </c>
      <c r="P58">
        <v>134.62</v>
      </c>
      <c r="Q58">
        <v>17.88</v>
      </c>
      <c r="R58">
        <v>30.67</v>
      </c>
      <c r="S58">
        <v>0</v>
      </c>
      <c r="T58">
        <v>0</v>
      </c>
      <c r="U58">
        <v>387.63</v>
      </c>
      <c r="V58">
        <v>17.27</v>
      </c>
      <c r="W58">
        <v>43.88</v>
      </c>
      <c r="X58">
        <v>142.93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1.27</v>
      </c>
      <c r="AE58">
        <v>31.77</v>
      </c>
      <c r="AF58">
        <v>8.5500000000000007</v>
      </c>
      <c r="AG58">
        <v>40.25</v>
      </c>
      <c r="AH58">
        <v>22.54</v>
      </c>
      <c r="AI58">
        <v>0</v>
      </c>
      <c r="AJ58">
        <v>0</v>
      </c>
      <c r="AK58">
        <v>50.15</v>
      </c>
      <c r="AL58">
        <v>12.32</v>
      </c>
      <c r="AM58">
        <v>0</v>
      </c>
      <c r="AN58">
        <v>0</v>
      </c>
      <c r="AO58">
        <v>0</v>
      </c>
      <c r="AP58">
        <v>8.64</v>
      </c>
      <c r="AQ58">
        <v>0</v>
      </c>
      <c r="AR58">
        <v>3.19</v>
      </c>
      <c r="AS58">
        <v>4.4000000000000004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1696.5600000000004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287.02999999999997</v>
      </c>
      <c r="L59">
        <v>173.82</v>
      </c>
      <c r="M59">
        <v>88.67</v>
      </c>
      <c r="N59">
        <v>114.46</v>
      </c>
      <c r="O59">
        <v>57.85</v>
      </c>
      <c r="P59">
        <v>134.62</v>
      </c>
      <c r="Q59">
        <v>17.77</v>
      </c>
      <c r="R59">
        <v>30.46</v>
      </c>
      <c r="S59">
        <v>0</v>
      </c>
      <c r="T59">
        <v>0</v>
      </c>
      <c r="U59">
        <v>387.63</v>
      </c>
      <c r="V59">
        <v>17.27</v>
      </c>
      <c r="W59">
        <v>43.88</v>
      </c>
      <c r="X59">
        <v>142.93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0</v>
      </c>
      <c r="AE59">
        <v>31.77</v>
      </c>
      <c r="AF59">
        <v>8.5500000000000007</v>
      </c>
      <c r="AG59">
        <v>40.25</v>
      </c>
      <c r="AH59">
        <v>22.54</v>
      </c>
      <c r="AI59">
        <v>0</v>
      </c>
      <c r="AJ59">
        <v>0</v>
      </c>
      <c r="AK59">
        <v>50.15</v>
      </c>
      <c r="AL59">
        <v>12.32</v>
      </c>
      <c r="AM59">
        <v>0</v>
      </c>
      <c r="AN59">
        <v>0</v>
      </c>
      <c r="AO59">
        <v>0</v>
      </c>
      <c r="AP59">
        <v>8.0299999999999994</v>
      </c>
      <c r="AQ59">
        <v>0</v>
      </c>
      <c r="AR59">
        <v>3.19</v>
      </c>
      <c r="AS59">
        <v>4.4000000000000004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1694.3600000000001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287.02999999999997</v>
      </c>
      <c r="L60">
        <v>173.82</v>
      </c>
      <c r="M60">
        <v>88.67</v>
      </c>
      <c r="N60">
        <v>114.46</v>
      </c>
      <c r="O60">
        <v>57.85</v>
      </c>
      <c r="P60">
        <v>134.62</v>
      </c>
      <c r="Q60">
        <v>17.88</v>
      </c>
      <c r="R60">
        <v>30.67</v>
      </c>
      <c r="S60">
        <v>0</v>
      </c>
      <c r="T60">
        <v>0</v>
      </c>
      <c r="U60">
        <v>387.63</v>
      </c>
      <c r="V60">
        <v>17.27</v>
      </c>
      <c r="W60">
        <v>43.88</v>
      </c>
      <c r="X60">
        <v>142.93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0</v>
      </c>
      <c r="AE60">
        <v>31.77</v>
      </c>
      <c r="AF60">
        <v>8.5500000000000007</v>
      </c>
      <c r="AG60">
        <v>40.25</v>
      </c>
      <c r="AH60">
        <v>22.54</v>
      </c>
      <c r="AI60">
        <v>0</v>
      </c>
      <c r="AJ60">
        <v>0</v>
      </c>
      <c r="AK60">
        <v>50.15</v>
      </c>
      <c r="AL60">
        <v>12.32</v>
      </c>
      <c r="AM60">
        <v>0</v>
      </c>
      <c r="AN60">
        <v>0</v>
      </c>
      <c r="AO60">
        <v>0</v>
      </c>
      <c r="AP60">
        <v>8.0299999999999994</v>
      </c>
      <c r="AQ60">
        <v>0</v>
      </c>
      <c r="AR60">
        <v>3.19</v>
      </c>
      <c r="AS60">
        <v>4.4000000000000004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1694.6800000000003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287.02999999999997</v>
      </c>
      <c r="L61">
        <v>174.79</v>
      </c>
      <c r="M61">
        <v>88.67</v>
      </c>
      <c r="N61">
        <v>114.46</v>
      </c>
      <c r="O61">
        <v>57.85</v>
      </c>
      <c r="P61">
        <v>134.62</v>
      </c>
      <c r="Q61">
        <v>17.88</v>
      </c>
      <c r="R61">
        <v>30.67</v>
      </c>
      <c r="S61">
        <v>0</v>
      </c>
      <c r="T61">
        <v>0</v>
      </c>
      <c r="U61">
        <v>387.63</v>
      </c>
      <c r="V61">
        <v>17.27</v>
      </c>
      <c r="W61">
        <v>43.88</v>
      </c>
      <c r="X61">
        <v>142.93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0</v>
      </c>
      <c r="AE61">
        <v>31.77</v>
      </c>
      <c r="AF61">
        <v>8.5500000000000007</v>
      </c>
      <c r="AG61">
        <v>40.25</v>
      </c>
      <c r="AH61">
        <v>22.54</v>
      </c>
      <c r="AI61">
        <v>0</v>
      </c>
      <c r="AJ61">
        <v>0</v>
      </c>
      <c r="AK61">
        <v>50.15</v>
      </c>
      <c r="AL61">
        <v>12.32</v>
      </c>
      <c r="AM61">
        <v>0</v>
      </c>
      <c r="AN61">
        <v>0</v>
      </c>
      <c r="AO61">
        <v>0</v>
      </c>
      <c r="AP61">
        <v>8.0299999999999994</v>
      </c>
      <c r="AQ61">
        <v>0</v>
      </c>
      <c r="AR61">
        <v>3.19</v>
      </c>
      <c r="AS61">
        <v>4.4000000000000004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1695.65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287.02999999999997</v>
      </c>
      <c r="L62">
        <v>176.71</v>
      </c>
      <c r="M62">
        <v>88.67</v>
      </c>
      <c r="N62">
        <v>114.46</v>
      </c>
      <c r="O62">
        <v>57.85</v>
      </c>
      <c r="P62">
        <v>134.62</v>
      </c>
      <c r="Q62">
        <v>20.09</v>
      </c>
      <c r="R62">
        <v>35.270000000000003</v>
      </c>
      <c r="S62">
        <v>0</v>
      </c>
      <c r="T62">
        <v>0</v>
      </c>
      <c r="U62">
        <v>387.63</v>
      </c>
      <c r="V62">
        <v>17.27</v>
      </c>
      <c r="W62">
        <v>43.88</v>
      </c>
      <c r="X62">
        <v>142.93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0</v>
      </c>
      <c r="AE62">
        <v>31.77</v>
      </c>
      <c r="AF62">
        <v>8.5500000000000007</v>
      </c>
      <c r="AG62">
        <v>40.25</v>
      </c>
      <c r="AH62">
        <v>22.54</v>
      </c>
      <c r="AI62">
        <v>0</v>
      </c>
      <c r="AJ62">
        <v>0</v>
      </c>
      <c r="AK62">
        <v>50.15</v>
      </c>
      <c r="AL62">
        <v>12.32</v>
      </c>
      <c r="AM62">
        <v>0</v>
      </c>
      <c r="AN62">
        <v>0</v>
      </c>
      <c r="AO62">
        <v>0</v>
      </c>
      <c r="AP62">
        <v>8.0299999999999994</v>
      </c>
      <c r="AQ62">
        <v>0</v>
      </c>
      <c r="AR62">
        <v>3.19</v>
      </c>
      <c r="AS62">
        <v>4.4000000000000004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1704.38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288.95999999999998</v>
      </c>
      <c r="L63">
        <v>188.28</v>
      </c>
      <c r="M63">
        <v>88.67</v>
      </c>
      <c r="N63">
        <v>114.46</v>
      </c>
      <c r="O63">
        <v>57.85</v>
      </c>
      <c r="P63">
        <v>134.62</v>
      </c>
      <c r="Q63">
        <v>20.09</v>
      </c>
      <c r="R63">
        <v>35.270000000000003</v>
      </c>
      <c r="S63">
        <v>0</v>
      </c>
      <c r="T63">
        <v>0</v>
      </c>
      <c r="U63">
        <v>395.7</v>
      </c>
      <c r="V63">
        <v>17.27</v>
      </c>
      <c r="W63">
        <v>43.88</v>
      </c>
      <c r="X63">
        <v>142.93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8.7799999999999994</v>
      </c>
      <c r="AE63">
        <v>31.77</v>
      </c>
      <c r="AF63">
        <v>8.5500000000000007</v>
      </c>
      <c r="AG63">
        <v>40.25</v>
      </c>
      <c r="AH63">
        <v>22.54</v>
      </c>
      <c r="AI63">
        <v>0</v>
      </c>
      <c r="AJ63">
        <v>0</v>
      </c>
      <c r="AK63">
        <v>50.15</v>
      </c>
      <c r="AL63">
        <v>25.19</v>
      </c>
      <c r="AM63">
        <v>0</v>
      </c>
      <c r="AN63">
        <v>0</v>
      </c>
      <c r="AO63">
        <v>0</v>
      </c>
      <c r="AP63">
        <v>8.0299999999999994</v>
      </c>
      <c r="AQ63">
        <v>0</v>
      </c>
      <c r="AR63">
        <v>3.19</v>
      </c>
      <c r="AS63">
        <v>4.4000000000000004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1747.6000000000004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288.95999999999998</v>
      </c>
      <c r="L64">
        <v>199.84</v>
      </c>
      <c r="M64">
        <v>88.67</v>
      </c>
      <c r="N64">
        <v>114.46</v>
      </c>
      <c r="O64">
        <v>57.85</v>
      </c>
      <c r="P64">
        <v>134.62</v>
      </c>
      <c r="Q64">
        <v>20.09</v>
      </c>
      <c r="R64">
        <v>35.270000000000003</v>
      </c>
      <c r="S64">
        <v>0</v>
      </c>
      <c r="T64">
        <v>0</v>
      </c>
      <c r="U64">
        <v>399.01</v>
      </c>
      <c r="V64">
        <v>17.27</v>
      </c>
      <c r="W64">
        <v>43.88</v>
      </c>
      <c r="X64">
        <v>142.93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8.7799999999999994</v>
      </c>
      <c r="AE64">
        <v>31.77</v>
      </c>
      <c r="AF64">
        <v>8.5500000000000007</v>
      </c>
      <c r="AG64">
        <v>40.25</v>
      </c>
      <c r="AH64">
        <v>22.54</v>
      </c>
      <c r="AI64">
        <v>0</v>
      </c>
      <c r="AJ64">
        <v>0</v>
      </c>
      <c r="AK64">
        <v>50.15</v>
      </c>
      <c r="AL64">
        <v>25.19</v>
      </c>
      <c r="AM64">
        <v>0</v>
      </c>
      <c r="AN64">
        <v>0</v>
      </c>
      <c r="AO64">
        <v>0</v>
      </c>
      <c r="AP64">
        <v>8.0299999999999994</v>
      </c>
      <c r="AQ64">
        <v>0</v>
      </c>
      <c r="AR64">
        <v>3.19</v>
      </c>
      <c r="AS64">
        <v>4.4000000000000004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1762.4700000000003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301.49</v>
      </c>
      <c r="L65">
        <v>202.43</v>
      </c>
      <c r="M65">
        <v>88.67</v>
      </c>
      <c r="N65">
        <v>114.46</v>
      </c>
      <c r="O65">
        <v>57.85</v>
      </c>
      <c r="P65">
        <v>134.62</v>
      </c>
      <c r="Q65">
        <v>20.09</v>
      </c>
      <c r="R65">
        <v>35.270000000000003</v>
      </c>
      <c r="S65">
        <v>0</v>
      </c>
      <c r="T65">
        <v>0</v>
      </c>
      <c r="U65">
        <v>399.01</v>
      </c>
      <c r="V65">
        <v>17.27</v>
      </c>
      <c r="W65">
        <v>43.88</v>
      </c>
      <c r="X65">
        <v>142.93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8.7799999999999994</v>
      </c>
      <c r="AE65">
        <v>31.77</v>
      </c>
      <c r="AF65">
        <v>8.5500000000000007</v>
      </c>
      <c r="AG65">
        <v>40.25</v>
      </c>
      <c r="AH65">
        <v>22.54</v>
      </c>
      <c r="AI65">
        <v>0</v>
      </c>
      <c r="AJ65">
        <v>0</v>
      </c>
      <c r="AK65">
        <v>50.15</v>
      </c>
      <c r="AL65">
        <v>24.64</v>
      </c>
      <c r="AM65">
        <v>0</v>
      </c>
      <c r="AN65">
        <v>0</v>
      </c>
      <c r="AO65">
        <v>0</v>
      </c>
      <c r="AP65">
        <v>8.0299999999999994</v>
      </c>
      <c r="AQ65">
        <v>0</v>
      </c>
      <c r="AR65">
        <v>3.19</v>
      </c>
      <c r="AS65">
        <v>4.4000000000000004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1777.0400000000004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314.02</v>
      </c>
      <c r="L66">
        <v>202.43</v>
      </c>
      <c r="M66">
        <v>88.67</v>
      </c>
      <c r="N66">
        <v>114.46</v>
      </c>
      <c r="O66">
        <v>57.85</v>
      </c>
      <c r="P66">
        <v>134.62</v>
      </c>
      <c r="Q66">
        <v>17.47</v>
      </c>
      <c r="R66">
        <v>35.270000000000003</v>
      </c>
      <c r="S66">
        <v>0</v>
      </c>
      <c r="T66">
        <v>0</v>
      </c>
      <c r="U66">
        <v>399.01</v>
      </c>
      <c r="V66">
        <v>20.05</v>
      </c>
      <c r="W66">
        <v>43.88</v>
      </c>
      <c r="X66">
        <v>142.93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8.7799999999999994</v>
      </c>
      <c r="AE66">
        <v>31.77</v>
      </c>
      <c r="AF66">
        <v>8.5500000000000007</v>
      </c>
      <c r="AG66">
        <v>40.25</v>
      </c>
      <c r="AH66">
        <v>22.54</v>
      </c>
      <c r="AI66">
        <v>0</v>
      </c>
      <c r="AJ66">
        <v>0</v>
      </c>
      <c r="AK66">
        <v>50.15</v>
      </c>
      <c r="AL66">
        <v>24.64</v>
      </c>
      <c r="AM66">
        <v>0</v>
      </c>
      <c r="AN66">
        <v>0</v>
      </c>
      <c r="AO66">
        <v>0</v>
      </c>
      <c r="AP66">
        <v>8.0299999999999994</v>
      </c>
      <c r="AQ66">
        <v>0</v>
      </c>
      <c r="AR66">
        <v>3.19</v>
      </c>
      <c r="AS66">
        <v>4.4000000000000004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1789.7300000000005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317.87</v>
      </c>
      <c r="L67">
        <v>202.43</v>
      </c>
      <c r="M67">
        <v>88.67</v>
      </c>
      <c r="N67">
        <v>114.46</v>
      </c>
      <c r="O67">
        <v>57.85</v>
      </c>
      <c r="P67">
        <v>134.62</v>
      </c>
      <c r="Q67">
        <v>17.47</v>
      </c>
      <c r="R67">
        <v>35.270000000000003</v>
      </c>
      <c r="S67">
        <v>0</v>
      </c>
      <c r="T67">
        <v>0</v>
      </c>
      <c r="U67">
        <v>399.01</v>
      </c>
      <c r="V67">
        <v>20.05</v>
      </c>
      <c r="W67">
        <v>43.88</v>
      </c>
      <c r="X67">
        <v>142.93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8.7799999999999994</v>
      </c>
      <c r="AE67">
        <v>31.77</v>
      </c>
      <c r="AF67">
        <v>8.5500000000000007</v>
      </c>
      <c r="AG67">
        <v>40.25</v>
      </c>
      <c r="AH67">
        <v>28.03</v>
      </c>
      <c r="AI67">
        <v>0</v>
      </c>
      <c r="AJ67">
        <v>0</v>
      </c>
      <c r="AK67">
        <v>50.15</v>
      </c>
      <c r="AL67">
        <v>76.510000000000005</v>
      </c>
      <c r="AM67">
        <v>0</v>
      </c>
      <c r="AN67">
        <v>0</v>
      </c>
      <c r="AO67">
        <v>0</v>
      </c>
      <c r="AP67">
        <v>8.0299999999999994</v>
      </c>
      <c r="AQ67">
        <v>0</v>
      </c>
      <c r="AR67">
        <v>3.19</v>
      </c>
      <c r="AS67">
        <v>4.4000000000000004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1850.9400000000003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327.58999999999997</v>
      </c>
      <c r="L68">
        <v>283.39</v>
      </c>
      <c r="M68">
        <v>88.67</v>
      </c>
      <c r="N68">
        <v>114.46</v>
      </c>
      <c r="O68">
        <v>57.85</v>
      </c>
      <c r="P68">
        <v>134.62</v>
      </c>
      <c r="Q68">
        <v>17.47</v>
      </c>
      <c r="R68">
        <v>35.270000000000003</v>
      </c>
      <c r="S68">
        <v>0</v>
      </c>
      <c r="T68">
        <v>0</v>
      </c>
      <c r="U68">
        <v>399.01</v>
      </c>
      <c r="V68">
        <v>20.05</v>
      </c>
      <c r="W68">
        <v>43.88</v>
      </c>
      <c r="X68">
        <v>142.93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8.7799999999999994</v>
      </c>
      <c r="AE68">
        <v>31.77</v>
      </c>
      <c r="AF68">
        <v>8.5500000000000007</v>
      </c>
      <c r="AG68">
        <v>40.25</v>
      </c>
      <c r="AH68">
        <v>38.340000000000003</v>
      </c>
      <c r="AI68">
        <v>0</v>
      </c>
      <c r="AJ68">
        <v>0</v>
      </c>
      <c r="AK68">
        <v>50.15</v>
      </c>
      <c r="AL68">
        <v>76.510000000000005</v>
      </c>
      <c r="AM68">
        <v>0</v>
      </c>
      <c r="AN68">
        <v>0</v>
      </c>
      <c r="AO68">
        <v>0</v>
      </c>
      <c r="AP68">
        <v>8.0299999999999994</v>
      </c>
      <c r="AQ68">
        <v>0</v>
      </c>
      <c r="AR68">
        <v>3.19</v>
      </c>
      <c r="AS68">
        <v>4.4000000000000004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1951.93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327.58999999999997</v>
      </c>
      <c r="L69">
        <v>370.13</v>
      </c>
      <c r="M69">
        <v>88.67</v>
      </c>
      <c r="N69">
        <v>114.46</v>
      </c>
      <c r="O69">
        <v>57.85</v>
      </c>
      <c r="P69">
        <v>134.62</v>
      </c>
      <c r="Q69">
        <v>20.09</v>
      </c>
      <c r="R69">
        <v>40.869999999999997</v>
      </c>
      <c r="S69">
        <v>0</v>
      </c>
      <c r="T69">
        <v>0</v>
      </c>
      <c r="U69">
        <v>399.01</v>
      </c>
      <c r="V69">
        <v>20.05</v>
      </c>
      <c r="W69">
        <v>43.88</v>
      </c>
      <c r="X69">
        <v>142.93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8.7799999999999994</v>
      </c>
      <c r="AE69">
        <v>31.77</v>
      </c>
      <c r="AF69">
        <v>8.5500000000000007</v>
      </c>
      <c r="AG69">
        <v>40.25</v>
      </c>
      <c r="AH69">
        <v>38.340000000000003</v>
      </c>
      <c r="AI69">
        <v>0</v>
      </c>
      <c r="AJ69">
        <v>0</v>
      </c>
      <c r="AK69">
        <v>50.15</v>
      </c>
      <c r="AL69">
        <v>76.510000000000005</v>
      </c>
      <c r="AM69">
        <v>0</v>
      </c>
      <c r="AN69">
        <v>0</v>
      </c>
      <c r="AO69">
        <v>0</v>
      </c>
      <c r="AP69">
        <v>8.0299999999999994</v>
      </c>
      <c r="AQ69">
        <v>14.39</v>
      </c>
      <c r="AR69">
        <v>2.13</v>
      </c>
      <c r="AS69">
        <v>4.4000000000000004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2060.2200000000003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327.58999999999997</v>
      </c>
      <c r="L70">
        <v>455.21</v>
      </c>
      <c r="M70">
        <v>88.67</v>
      </c>
      <c r="N70">
        <v>114.46</v>
      </c>
      <c r="O70">
        <v>57.85</v>
      </c>
      <c r="P70">
        <v>134.62</v>
      </c>
      <c r="Q70">
        <v>20.09</v>
      </c>
      <c r="R70">
        <v>40.869999999999997</v>
      </c>
      <c r="S70">
        <v>0</v>
      </c>
      <c r="T70">
        <v>0</v>
      </c>
      <c r="U70">
        <v>399.01</v>
      </c>
      <c r="V70">
        <v>20.05</v>
      </c>
      <c r="W70">
        <v>43.88</v>
      </c>
      <c r="X70">
        <v>142.93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8.7799999999999994</v>
      </c>
      <c r="AE70">
        <v>31.77</v>
      </c>
      <c r="AF70">
        <v>8.5500000000000007</v>
      </c>
      <c r="AG70">
        <v>40.25</v>
      </c>
      <c r="AH70">
        <v>38.340000000000003</v>
      </c>
      <c r="AI70">
        <v>0</v>
      </c>
      <c r="AJ70">
        <v>0</v>
      </c>
      <c r="AK70">
        <v>50.15</v>
      </c>
      <c r="AL70">
        <v>76.510000000000005</v>
      </c>
      <c r="AM70">
        <v>0</v>
      </c>
      <c r="AN70">
        <v>0</v>
      </c>
      <c r="AO70">
        <v>0</v>
      </c>
      <c r="AP70">
        <v>8.0299999999999994</v>
      </c>
      <c r="AQ70">
        <v>14.39</v>
      </c>
      <c r="AR70">
        <v>2.13</v>
      </c>
      <c r="AS70">
        <v>4.4000000000000004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2145.3000000000002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329.21</v>
      </c>
      <c r="L71">
        <v>455.21</v>
      </c>
      <c r="M71">
        <v>88.67</v>
      </c>
      <c r="N71">
        <v>114.46</v>
      </c>
      <c r="O71">
        <v>57.85</v>
      </c>
      <c r="P71">
        <v>134.62</v>
      </c>
      <c r="Q71">
        <v>20.09</v>
      </c>
      <c r="R71">
        <v>40.869999999999997</v>
      </c>
      <c r="S71">
        <v>0</v>
      </c>
      <c r="T71">
        <v>0</v>
      </c>
      <c r="U71">
        <v>399.01</v>
      </c>
      <c r="V71">
        <v>20.05</v>
      </c>
      <c r="W71">
        <v>43.88</v>
      </c>
      <c r="X71">
        <v>142.93</v>
      </c>
      <c r="Y71">
        <v>0</v>
      </c>
      <c r="Z71">
        <v>1.06</v>
      </c>
      <c r="AA71">
        <v>0</v>
      </c>
      <c r="AB71">
        <v>2.31</v>
      </c>
      <c r="AC71">
        <v>0</v>
      </c>
      <c r="AD71">
        <v>8.7799999999999994</v>
      </c>
      <c r="AE71">
        <v>47.64</v>
      </c>
      <c r="AF71">
        <v>8.5500000000000007</v>
      </c>
      <c r="AG71">
        <v>40.25</v>
      </c>
      <c r="AH71">
        <v>59.33</v>
      </c>
      <c r="AI71">
        <v>0</v>
      </c>
      <c r="AJ71">
        <v>0</v>
      </c>
      <c r="AK71">
        <v>50.15</v>
      </c>
      <c r="AL71">
        <v>24.64</v>
      </c>
      <c r="AM71">
        <v>0</v>
      </c>
      <c r="AN71">
        <v>0</v>
      </c>
      <c r="AO71">
        <v>0</v>
      </c>
      <c r="AP71">
        <v>8.64</v>
      </c>
      <c r="AQ71">
        <v>14.39</v>
      </c>
      <c r="AR71">
        <v>2.13</v>
      </c>
      <c r="AS71">
        <v>4.4000000000000004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2133.5799999999995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329.21</v>
      </c>
      <c r="L72">
        <v>455.21</v>
      </c>
      <c r="M72">
        <v>88.67</v>
      </c>
      <c r="N72">
        <v>114.46</v>
      </c>
      <c r="O72">
        <v>57.85</v>
      </c>
      <c r="P72">
        <v>134.62</v>
      </c>
      <c r="Q72">
        <v>20.09</v>
      </c>
      <c r="R72">
        <v>40.869999999999997</v>
      </c>
      <c r="S72">
        <v>0</v>
      </c>
      <c r="T72">
        <v>0</v>
      </c>
      <c r="U72">
        <v>399.01</v>
      </c>
      <c r="V72">
        <v>20.05</v>
      </c>
      <c r="W72">
        <v>43.88</v>
      </c>
      <c r="X72">
        <v>142.93</v>
      </c>
      <c r="Y72">
        <v>0</v>
      </c>
      <c r="Z72">
        <v>6.28</v>
      </c>
      <c r="AA72">
        <v>0</v>
      </c>
      <c r="AB72">
        <v>2.31</v>
      </c>
      <c r="AC72">
        <v>9.33</v>
      </c>
      <c r="AD72">
        <v>17.57</v>
      </c>
      <c r="AE72">
        <v>47.64</v>
      </c>
      <c r="AF72">
        <v>8.5500000000000007</v>
      </c>
      <c r="AG72">
        <v>40.25</v>
      </c>
      <c r="AH72">
        <v>77.58</v>
      </c>
      <c r="AI72">
        <v>0</v>
      </c>
      <c r="AJ72">
        <v>0</v>
      </c>
      <c r="AK72">
        <v>50.15</v>
      </c>
      <c r="AL72">
        <v>12.32</v>
      </c>
      <c r="AM72">
        <v>0</v>
      </c>
      <c r="AN72">
        <v>0</v>
      </c>
      <c r="AO72">
        <v>0</v>
      </c>
      <c r="AP72">
        <v>8.64</v>
      </c>
      <c r="AQ72">
        <v>28.79</v>
      </c>
      <c r="AR72">
        <v>2.13</v>
      </c>
      <c r="AS72">
        <v>4.4000000000000004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2177.25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329.21</v>
      </c>
      <c r="L73">
        <v>455.21</v>
      </c>
      <c r="M73">
        <v>88.67</v>
      </c>
      <c r="N73">
        <v>114.46</v>
      </c>
      <c r="O73">
        <v>57.85</v>
      </c>
      <c r="P73">
        <v>134.62</v>
      </c>
      <c r="Q73">
        <v>20.09</v>
      </c>
      <c r="R73">
        <v>40.869999999999997</v>
      </c>
      <c r="S73">
        <v>0</v>
      </c>
      <c r="T73">
        <v>0</v>
      </c>
      <c r="U73">
        <v>399.01</v>
      </c>
      <c r="V73">
        <v>20.05</v>
      </c>
      <c r="W73">
        <v>43.88</v>
      </c>
      <c r="X73">
        <v>142.93</v>
      </c>
      <c r="Y73">
        <v>0</v>
      </c>
      <c r="Z73">
        <v>6.28</v>
      </c>
      <c r="AA73">
        <v>11.42</v>
      </c>
      <c r="AB73">
        <v>7.71</v>
      </c>
      <c r="AC73">
        <v>18.66</v>
      </c>
      <c r="AD73">
        <v>26.49</v>
      </c>
      <c r="AE73">
        <v>47.64</v>
      </c>
      <c r="AF73">
        <v>17.3</v>
      </c>
      <c r="AG73">
        <v>40.25</v>
      </c>
      <c r="AH73">
        <v>95.83</v>
      </c>
      <c r="AI73">
        <v>0</v>
      </c>
      <c r="AJ73">
        <v>0</v>
      </c>
      <c r="AK73">
        <v>50.15</v>
      </c>
      <c r="AL73">
        <v>12.32</v>
      </c>
      <c r="AM73">
        <v>0</v>
      </c>
      <c r="AN73">
        <v>0</v>
      </c>
      <c r="AO73">
        <v>0</v>
      </c>
      <c r="AP73">
        <v>8.64</v>
      </c>
      <c r="AQ73">
        <v>45</v>
      </c>
      <c r="AR73">
        <v>2.13</v>
      </c>
      <c r="AS73">
        <v>4.4000000000000004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2255.5300000000007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329.21</v>
      </c>
      <c r="L74">
        <v>455.21</v>
      </c>
      <c r="M74">
        <v>88.67</v>
      </c>
      <c r="N74">
        <v>114.46</v>
      </c>
      <c r="O74">
        <v>57.85</v>
      </c>
      <c r="P74">
        <v>134.62</v>
      </c>
      <c r="Q74">
        <v>20.09</v>
      </c>
      <c r="R74">
        <v>40.869999999999997</v>
      </c>
      <c r="S74">
        <v>0</v>
      </c>
      <c r="T74">
        <v>0</v>
      </c>
      <c r="U74">
        <v>399.01</v>
      </c>
      <c r="V74">
        <v>20.05</v>
      </c>
      <c r="W74">
        <v>43.88</v>
      </c>
      <c r="X74">
        <v>142.93</v>
      </c>
      <c r="Y74">
        <v>0</v>
      </c>
      <c r="Z74">
        <v>18.850000000000001</v>
      </c>
      <c r="AA74">
        <v>11.42</v>
      </c>
      <c r="AB74">
        <v>39.31</v>
      </c>
      <c r="AC74">
        <v>29.45</v>
      </c>
      <c r="AD74">
        <v>36.29</v>
      </c>
      <c r="AE74">
        <v>48.12</v>
      </c>
      <c r="AF74">
        <v>25.66</v>
      </c>
      <c r="AG74">
        <v>40.25</v>
      </c>
      <c r="AH74">
        <v>135.26</v>
      </c>
      <c r="AI74">
        <v>0</v>
      </c>
      <c r="AJ74">
        <v>0</v>
      </c>
      <c r="AK74">
        <v>50.15</v>
      </c>
      <c r="AL74">
        <v>12.32</v>
      </c>
      <c r="AM74">
        <v>0</v>
      </c>
      <c r="AN74">
        <v>0</v>
      </c>
      <c r="AO74">
        <v>0</v>
      </c>
      <c r="AP74">
        <v>8.64</v>
      </c>
      <c r="AQ74">
        <v>59.99</v>
      </c>
      <c r="AR74">
        <v>2.13</v>
      </c>
      <c r="AS74">
        <v>4.4000000000000004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2383.5500000000002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329.21</v>
      </c>
      <c r="L75">
        <v>455.21</v>
      </c>
      <c r="M75">
        <v>88.67</v>
      </c>
      <c r="N75">
        <v>114.46</v>
      </c>
      <c r="O75">
        <v>57.85</v>
      </c>
      <c r="P75">
        <v>134.62</v>
      </c>
      <c r="Q75">
        <v>20.09</v>
      </c>
      <c r="R75">
        <v>40.869999999999997</v>
      </c>
      <c r="S75">
        <v>0</v>
      </c>
      <c r="T75">
        <v>0</v>
      </c>
      <c r="U75">
        <v>399.01</v>
      </c>
      <c r="V75">
        <v>20.05</v>
      </c>
      <c r="W75">
        <v>43.88</v>
      </c>
      <c r="X75">
        <v>142.93</v>
      </c>
      <c r="Y75">
        <v>0</v>
      </c>
      <c r="Z75">
        <v>18.850000000000001</v>
      </c>
      <c r="AA75">
        <v>27.08</v>
      </c>
      <c r="AB75">
        <v>39.31</v>
      </c>
      <c r="AC75">
        <v>29.45</v>
      </c>
      <c r="AD75">
        <v>36.29</v>
      </c>
      <c r="AE75">
        <v>48.12</v>
      </c>
      <c r="AF75">
        <v>25.66</v>
      </c>
      <c r="AG75">
        <v>40.25</v>
      </c>
      <c r="AH75">
        <v>135.26</v>
      </c>
      <c r="AI75">
        <v>0</v>
      </c>
      <c r="AJ75">
        <v>0</v>
      </c>
      <c r="AK75">
        <v>50.15</v>
      </c>
      <c r="AL75">
        <v>12.32</v>
      </c>
      <c r="AM75">
        <v>2.57</v>
      </c>
      <c r="AN75">
        <v>0</v>
      </c>
      <c r="AO75">
        <v>0</v>
      </c>
      <c r="AP75">
        <v>12.59</v>
      </c>
      <c r="AQ75">
        <v>59.99</v>
      </c>
      <c r="AR75">
        <v>2.13</v>
      </c>
      <c r="AS75">
        <v>4.4000000000000004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2405.7300000000005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329.21</v>
      </c>
      <c r="L76">
        <v>455.21</v>
      </c>
      <c r="M76">
        <v>88.67</v>
      </c>
      <c r="N76">
        <v>114.46</v>
      </c>
      <c r="O76">
        <v>57.85</v>
      </c>
      <c r="P76">
        <v>134.62</v>
      </c>
      <c r="Q76">
        <v>20.09</v>
      </c>
      <c r="R76">
        <v>40.869999999999997</v>
      </c>
      <c r="S76">
        <v>0</v>
      </c>
      <c r="T76">
        <v>0</v>
      </c>
      <c r="U76">
        <v>399.01</v>
      </c>
      <c r="V76">
        <v>20.05</v>
      </c>
      <c r="W76">
        <v>43.88</v>
      </c>
      <c r="X76">
        <v>142.93</v>
      </c>
      <c r="Y76">
        <v>0</v>
      </c>
      <c r="Z76">
        <v>18.850000000000001</v>
      </c>
      <c r="AA76">
        <v>40.619999999999997</v>
      </c>
      <c r="AB76">
        <v>39.31</v>
      </c>
      <c r="AC76">
        <v>29.45</v>
      </c>
      <c r="AD76">
        <v>36.29</v>
      </c>
      <c r="AE76">
        <v>48.12</v>
      </c>
      <c r="AF76">
        <v>25.66</v>
      </c>
      <c r="AG76">
        <v>40.25</v>
      </c>
      <c r="AH76">
        <v>135.26</v>
      </c>
      <c r="AI76">
        <v>0</v>
      </c>
      <c r="AJ76">
        <v>0</v>
      </c>
      <c r="AK76">
        <v>50.15</v>
      </c>
      <c r="AL76">
        <v>12.32</v>
      </c>
      <c r="AM76">
        <v>6.93</v>
      </c>
      <c r="AN76">
        <v>0</v>
      </c>
      <c r="AO76">
        <v>0</v>
      </c>
      <c r="AP76">
        <v>8.64</v>
      </c>
      <c r="AQ76">
        <v>59.99</v>
      </c>
      <c r="AR76">
        <v>2.13</v>
      </c>
      <c r="AS76">
        <v>4.4000000000000004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2419.6799999999998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329.21</v>
      </c>
      <c r="L77">
        <v>455.21</v>
      </c>
      <c r="M77">
        <v>88.67</v>
      </c>
      <c r="N77">
        <v>114.46</v>
      </c>
      <c r="O77">
        <v>57.85</v>
      </c>
      <c r="P77">
        <v>134.62</v>
      </c>
      <c r="Q77">
        <v>20.09</v>
      </c>
      <c r="R77">
        <v>40.869999999999997</v>
      </c>
      <c r="S77">
        <v>0</v>
      </c>
      <c r="T77">
        <v>0</v>
      </c>
      <c r="U77">
        <v>399.01</v>
      </c>
      <c r="V77">
        <v>20.05</v>
      </c>
      <c r="W77">
        <v>43.88</v>
      </c>
      <c r="X77">
        <v>142.93</v>
      </c>
      <c r="Y77">
        <v>0</v>
      </c>
      <c r="Z77">
        <v>18.850000000000001</v>
      </c>
      <c r="AA77">
        <v>40.619999999999997</v>
      </c>
      <c r="AB77">
        <v>39.31</v>
      </c>
      <c r="AC77">
        <v>29.45</v>
      </c>
      <c r="AD77">
        <v>36.29</v>
      </c>
      <c r="AE77">
        <v>48.12</v>
      </c>
      <c r="AF77">
        <v>25.66</v>
      </c>
      <c r="AG77">
        <v>40.25</v>
      </c>
      <c r="AH77">
        <v>135.26</v>
      </c>
      <c r="AI77">
        <v>0</v>
      </c>
      <c r="AJ77">
        <v>0</v>
      </c>
      <c r="AK77">
        <v>50.15</v>
      </c>
      <c r="AL77">
        <v>12.32</v>
      </c>
      <c r="AM77">
        <v>15.24</v>
      </c>
      <c r="AN77">
        <v>0</v>
      </c>
      <c r="AO77">
        <v>0</v>
      </c>
      <c r="AP77">
        <v>8.64</v>
      </c>
      <c r="AQ77">
        <v>59.99</v>
      </c>
      <c r="AR77">
        <v>4.25</v>
      </c>
      <c r="AS77">
        <v>4.4000000000000004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2430.1099999999997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329.21</v>
      </c>
      <c r="L78">
        <v>455.21</v>
      </c>
      <c r="M78">
        <v>88.67</v>
      </c>
      <c r="N78">
        <v>114.46</v>
      </c>
      <c r="O78">
        <v>57.85</v>
      </c>
      <c r="P78">
        <v>134.62</v>
      </c>
      <c r="Q78">
        <v>20.09</v>
      </c>
      <c r="R78">
        <v>40.869999999999997</v>
      </c>
      <c r="S78">
        <v>0</v>
      </c>
      <c r="T78">
        <v>0</v>
      </c>
      <c r="U78">
        <v>399.01</v>
      </c>
      <c r="V78">
        <v>20.05</v>
      </c>
      <c r="W78">
        <v>43.88</v>
      </c>
      <c r="X78">
        <v>142.93</v>
      </c>
      <c r="Y78">
        <v>0</v>
      </c>
      <c r="Z78">
        <v>18.850000000000001</v>
      </c>
      <c r="AA78">
        <v>40.619999999999997</v>
      </c>
      <c r="AB78">
        <v>39.31</v>
      </c>
      <c r="AC78">
        <v>29.45</v>
      </c>
      <c r="AD78">
        <v>36.29</v>
      </c>
      <c r="AE78">
        <v>48.12</v>
      </c>
      <c r="AF78">
        <v>25.66</v>
      </c>
      <c r="AG78">
        <v>40.25</v>
      </c>
      <c r="AH78">
        <v>135.26</v>
      </c>
      <c r="AI78">
        <v>2.46</v>
      </c>
      <c r="AJ78">
        <v>0</v>
      </c>
      <c r="AK78">
        <v>50.15</v>
      </c>
      <c r="AL78">
        <v>12.32</v>
      </c>
      <c r="AM78">
        <v>15.24</v>
      </c>
      <c r="AN78">
        <v>0</v>
      </c>
      <c r="AO78">
        <v>0</v>
      </c>
      <c r="AP78">
        <v>8.64</v>
      </c>
      <c r="AQ78">
        <v>59.99</v>
      </c>
      <c r="AR78">
        <v>39.369999999999997</v>
      </c>
      <c r="AS78">
        <v>4.4000000000000004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2467.6899999999996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329.21</v>
      </c>
      <c r="L79">
        <v>455.21</v>
      </c>
      <c r="M79">
        <v>88.67</v>
      </c>
      <c r="N79">
        <v>114.46</v>
      </c>
      <c r="O79">
        <v>57.85</v>
      </c>
      <c r="P79">
        <v>134.62</v>
      </c>
      <c r="Q79">
        <v>20.09</v>
      </c>
      <c r="R79">
        <v>40.869999999999997</v>
      </c>
      <c r="S79">
        <v>2.7</v>
      </c>
      <c r="T79">
        <v>0</v>
      </c>
      <c r="U79">
        <v>399.01</v>
      </c>
      <c r="V79">
        <v>20.05</v>
      </c>
      <c r="W79">
        <v>43.88</v>
      </c>
      <c r="X79">
        <v>142.93</v>
      </c>
      <c r="Y79">
        <v>0</v>
      </c>
      <c r="Z79">
        <v>18.850000000000001</v>
      </c>
      <c r="AA79">
        <v>40.619999999999997</v>
      </c>
      <c r="AB79">
        <v>39.31</v>
      </c>
      <c r="AC79">
        <v>29.45</v>
      </c>
      <c r="AD79">
        <v>36.29</v>
      </c>
      <c r="AE79">
        <v>48.12</v>
      </c>
      <c r="AF79">
        <v>25.66</v>
      </c>
      <c r="AG79">
        <v>40.25</v>
      </c>
      <c r="AH79">
        <v>135.26</v>
      </c>
      <c r="AI79">
        <v>4.91</v>
      </c>
      <c r="AJ79">
        <v>0</v>
      </c>
      <c r="AK79">
        <v>50.15</v>
      </c>
      <c r="AL79">
        <v>12.32</v>
      </c>
      <c r="AM79">
        <v>15.24</v>
      </c>
      <c r="AN79">
        <v>0</v>
      </c>
      <c r="AO79">
        <v>0</v>
      </c>
      <c r="AP79">
        <v>8.64</v>
      </c>
      <c r="AQ79">
        <v>59.99</v>
      </c>
      <c r="AR79">
        <v>39.369999999999997</v>
      </c>
      <c r="AS79">
        <v>4.4000000000000004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2472.8399999999992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329.21</v>
      </c>
      <c r="L80">
        <v>455.21</v>
      </c>
      <c r="M80">
        <v>88.67</v>
      </c>
      <c r="N80">
        <v>114.46</v>
      </c>
      <c r="O80">
        <v>57.85</v>
      </c>
      <c r="P80">
        <v>134.62</v>
      </c>
      <c r="Q80">
        <v>20.09</v>
      </c>
      <c r="R80">
        <v>40.869999999999997</v>
      </c>
      <c r="S80">
        <v>3.99</v>
      </c>
      <c r="T80">
        <v>0</v>
      </c>
      <c r="U80">
        <v>399.01</v>
      </c>
      <c r="V80">
        <v>20.05</v>
      </c>
      <c r="W80">
        <v>43.88</v>
      </c>
      <c r="X80">
        <v>142.93</v>
      </c>
      <c r="Y80">
        <v>0</v>
      </c>
      <c r="Z80">
        <v>18.850000000000001</v>
      </c>
      <c r="AA80">
        <v>40.619999999999997</v>
      </c>
      <c r="AB80">
        <v>39.31</v>
      </c>
      <c r="AC80">
        <v>29.45</v>
      </c>
      <c r="AD80">
        <v>36.29</v>
      </c>
      <c r="AE80">
        <v>48.12</v>
      </c>
      <c r="AF80">
        <v>25.66</v>
      </c>
      <c r="AG80">
        <v>40.25</v>
      </c>
      <c r="AH80">
        <v>135.26</v>
      </c>
      <c r="AI80">
        <v>31.9</v>
      </c>
      <c r="AJ80">
        <v>0</v>
      </c>
      <c r="AK80">
        <v>50.15</v>
      </c>
      <c r="AL80">
        <v>12.32</v>
      </c>
      <c r="AM80">
        <v>15.24</v>
      </c>
      <c r="AN80">
        <v>0</v>
      </c>
      <c r="AO80">
        <v>0</v>
      </c>
      <c r="AP80">
        <v>8.64</v>
      </c>
      <c r="AQ80">
        <v>59.99</v>
      </c>
      <c r="AR80">
        <v>6.39</v>
      </c>
      <c r="AS80">
        <v>4.4000000000000004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2468.1399999999994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329.21</v>
      </c>
      <c r="L81">
        <v>455.21</v>
      </c>
      <c r="M81">
        <v>88.67</v>
      </c>
      <c r="N81">
        <v>114.46</v>
      </c>
      <c r="O81">
        <v>57.85</v>
      </c>
      <c r="P81">
        <v>134.62</v>
      </c>
      <c r="Q81">
        <v>20.09</v>
      </c>
      <c r="R81">
        <v>40.869999999999997</v>
      </c>
      <c r="S81">
        <v>2.92</v>
      </c>
      <c r="T81">
        <v>0</v>
      </c>
      <c r="U81">
        <v>403.07</v>
      </c>
      <c r="V81">
        <v>20.05</v>
      </c>
      <c r="W81">
        <v>42.13</v>
      </c>
      <c r="X81">
        <v>142.93</v>
      </c>
      <c r="Y81">
        <v>0</v>
      </c>
      <c r="Z81">
        <v>18.850000000000001</v>
      </c>
      <c r="AA81">
        <v>40.619999999999997</v>
      </c>
      <c r="AB81">
        <v>39.31</v>
      </c>
      <c r="AC81">
        <v>29.45</v>
      </c>
      <c r="AD81">
        <v>36.29</v>
      </c>
      <c r="AE81">
        <v>48.12</v>
      </c>
      <c r="AF81">
        <v>25.66</v>
      </c>
      <c r="AG81">
        <v>40.25</v>
      </c>
      <c r="AH81">
        <v>135.26</v>
      </c>
      <c r="AI81">
        <v>31.9</v>
      </c>
      <c r="AJ81">
        <v>0</v>
      </c>
      <c r="AK81">
        <v>50.15</v>
      </c>
      <c r="AL81">
        <v>12.32</v>
      </c>
      <c r="AM81">
        <v>15.24</v>
      </c>
      <c r="AN81">
        <v>0</v>
      </c>
      <c r="AO81">
        <v>0</v>
      </c>
      <c r="AP81">
        <v>12.59</v>
      </c>
      <c r="AQ81">
        <v>59.99</v>
      </c>
      <c r="AR81">
        <v>4.25</v>
      </c>
      <c r="AS81">
        <v>4.4000000000000004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2471.1899999999996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329.21</v>
      </c>
      <c r="L82">
        <v>455.21</v>
      </c>
      <c r="M82">
        <v>88.67</v>
      </c>
      <c r="N82">
        <v>114.46</v>
      </c>
      <c r="O82">
        <v>57.85</v>
      </c>
      <c r="P82">
        <v>134.62</v>
      </c>
      <c r="Q82">
        <v>20.09</v>
      </c>
      <c r="R82">
        <v>40.869999999999997</v>
      </c>
      <c r="S82">
        <v>2.92</v>
      </c>
      <c r="T82">
        <v>0</v>
      </c>
      <c r="U82">
        <v>403.61</v>
      </c>
      <c r="V82">
        <v>20.05</v>
      </c>
      <c r="W82">
        <v>42.13</v>
      </c>
      <c r="X82">
        <v>142.93</v>
      </c>
      <c r="Y82">
        <v>0</v>
      </c>
      <c r="Z82">
        <v>6.28</v>
      </c>
      <c r="AA82">
        <v>40.619999999999997</v>
      </c>
      <c r="AB82">
        <v>11.57</v>
      </c>
      <c r="AC82">
        <v>18.66</v>
      </c>
      <c r="AD82">
        <v>26.49</v>
      </c>
      <c r="AE82">
        <v>47.64</v>
      </c>
      <c r="AF82">
        <v>8.5500000000000007</v>
      </c>
      <c r="AG82">
        <v>40.25</v>
      </c>
      <c r="AH82">
        <v>95.83</v>
      </c>
      <c r="AI82">
        <v>31.9</v>
      </c>
      <c r="AJ82">
        <v>0</v>
      </c>
      <c r="AK82">
        <v>50.15</v>
      </c>
      <c r="AL82">
        <v>12.32</v>
      </c>
      <c r="AM82">
        <v>15.24</v>
      </c>
      <c r="AN82">
        <v>0</v>
      </c>
      <c r="AO82">
        <v>0</v>
      </c>
      <c r="AP82">
        <v>8.0299999999999994</v>
      </c>
      <c r="AQ82">
        <v>59.99</v>
      </c>
      <c r="AR82">
        <v>4.25</v>
      </c>
      <c r="AS82">
        <v>4.4000000000000004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327.18</v>
      </c>
      <c r="L83">
        <v>368.2</v>
      </c>
      <c r="M83">
        <v>88.67</v>
      </c>
      <c r="N83">
        <v>114.46</v>
      </c>
      <c r="O83">
        <v>57.85</v>
      </c>
      <c r="P83">
        <v>134.62</v>
      </c>
      <c r="Q83">
        <v>20.09</v>
      </c>
      <c r="R83">
        <v>40.869999999999997</v>
      </c>
      <c r="S83">
        <v>6.37</v>
      </c>
      <c r="T83">
        <v>0</v>
      </c>
      <c r="U83">
        <v>403.61</v>
      </c>
      <c r="V83">
        <v>20.05</v>
      </c>
      <c r="W83">
        <v>42.13</v>
      </c>
      <c r="X83">
        <v>142.93</v>
      </c>
      <c r="Y83">
        <v>0</v>
      </c>
      <c r="Z83">
        <v>0</v>
      </c>
      <c r="AA83">
        <v>40.619999999999997</v>
      </c>
      <c r="AB83">
        <v>11.57</v>
      </c>
      <c r="AC83">
        <v>18.66</v>
      </c>
      <c r="AD83">
        <v>17.57</v>
      </c>
      <c r="AE83">
        <v>47.64</v>
      </c>
      <c r="AF83">
        <v>8.5500000000000007</v>
      </c>
      <c r="AG83">
        <v>40.25</v>
      </c>
      <c r="AH83">
        <v>77.58</v>
      </c>
      <c r="AI83">
        <v>31.9</v>
      </c>
      <c r="AJ83">
        <v>0</v>
      </c>
      <c r="AK83">
        <v>50.15</v>
      </c>
      <c r="AL83">
        <v>12.32</v>
      </c>
      <c r="AM83">
        <v>11.57</v>
      </c>
      <c r="AN83">
        <v>0</v>
      </c>
      <c r="AO83">
        <v>0</v>
      </c>
      <c r="AP83">
        <v>8.0299999999999994</v>
      </c>
      <c r="AQ83">
        <v>59.99</v>
      </c>
      <c r="AR83">
        <v>2.66</v>
      </c>
      <c r="AS83">
        <v>4.4000000000000004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2224.9499999999998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327.18</v>
      </c>
      <c r="L84">
        <v>279.52999999999997</v>
      </c>
      <c r="M84">
        <v>88.67</v>
      </c>
      <c r="N84">
        <v>114.46</v>
      </c>
      <c r="O84">
        <v>57.85</v>
      </c>
      <c r="P84">
        <v>134.62</v>
      </c>
      <c r="Q84">
        <v>20.09</v>
      </c>
      <c r="R84">
        <v>40.869999999999997</v>
      </c>
      <c r="S84">
        <v>6.46</v>
      </c>
      <c r="T84">
        <v>0</v>
      </c>
      <c r="U84">
        <v>403.61</v>
      </c>
      <c r="V84">
        <v>20.05</v>
      </c>
      <c r="W84">
        <v>42.13</v>
      </c>
      <c r="X84">
        <v>142.93</v>
      </c>
      <c r="Y84">
        <v>0</v>
      </c>
      <c r="Z84">
        <v>0</v>
      </c>
      <c r="AA84">
        <v>13.54</v>
      </c>
      <c r="AB84">
        <v>11.57</v>
      </c>
      <c r="AC84">
        <v>18.66</v>
      </c>
      <c r="AD84">
        <v>8.7799999999999994</v>
      </c>
      <c r="AE84">
        <v>47.64</v>
      </c>
      <c r="AF84">
        <v>8.5500000000000007</v>
      </c>
      <c r="AG84">
        <v>40.25</v>
      </c>
      <c r="AH84">
        <v>59.33</v>
      </c>
      <c r="AI84">
        <v>31.9</v>
      </c>
      <c r="AJ84">
        <v>0</v>
      </c>
      <c r="AK84">
        <v>50.15</v>
      </c>
      <c r="AL84">
        <v>12.32</v>
      </c>
      <c r="AM84">
        <v>8.52</v>
      </c>
      <c r="AN84">
        <v>0</v>
      </c>
      <c r="AO84">
        <v>0</v>
      </c>
      <c r="AP84">
        <v>8.0299999999999994</v>
      </c>
      <c r="AQ84">
        <v>59.26</v>
      </c>
      <c r="AR84">
        <v>2.66</v>
      </c>
      <c r="AS84">
        <v>4.4000000000000004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2078.4700000000003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327.18</v>
      </c>
      <c r="L85">
        <v>303.76</v>
      </c>
      <c r="M85">
        <v>88.67</v>
      </c>
      <c r="N85">
        <v>114.46</v>
      </c>
      <c r="O85">
        <v>57.85</v>
      </c>
      <c r="P85">
        <v>134.62</v>
      </c>
      <c r="Q85">
        <v>20.09</v>
      </c>
      <c r="R85">
        <v>40.869999999999997</v>
      </c>
      <c r="S85">
        <v>8.31</v>
      </c>
      <c r="T85">
        <v>0</v>
      </c>
      <c r="U85">
        <v>403.61</v>
      </c>
      <c r="V85">
        <v>20.05</v>
      </c>
      <c r="W85">
        <v>42.13</v>
      </c>
      <c r="X85">
        <v>142.93</v>
      </c>
      <c r="Y85">
        <v>0</v>
      </c>
      <c r="Z85">
        <v>0</v>
      </c>
      <c r="AA85">
        <v>13.54</v>
      </c>
      <c r="AB85">
        <v>11.57</v>
      </c>
      <c r="AC85">
        <v>18.66</v>
      </c>
      <c r="AD85">
        <v>8.7799999999999994</v>
      </c>
      <c r="AE85">
        <v>47.64</v>
      </c>
      <c r="AF85">
        <v>8.5500000000000007</v>
      </c>
      <c r="AG85">
        <v>40.25</v>
      </c>
      <c r="AH85">
        <v>38.340000000000003</v>
      </c>
      <c r="AI85">
        <v>31.9</v>
      </c>
      <c r="AJ85">
        <v>0</v>
      </c>
      <c r="AK85">
        <v>50.15</v>
      </c>
      <c r="AL85">
        <v>12.32</v>
      </c>
      <c r="AM85">
        <v>7.71</v>
      </c>
      <c r="AN85">
        <v>0</v>
      </c>
      <c r="AO85">
        <v>0</v>
      </c>
      <c r="AP85">
        <v>8.0299999999999994</v>
      </c>
      <c r="AQ85">
        <v>43.17</v>
      </c>
      <c r="AR85">
        <v>2.13</v>
      </c>
      <c r="AS85">
        <v>4.4000000000000004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2066.13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327.18</v>
      </c>
      <c r="L86">
        <v>370.13</v>
      </c>
      <c r="M86">
        <v>88.67</v>
      </c>
      <c r="N86">
        <v>114.46</v>
      </c>
      <c r="O86">
        <v>57.85</v>
      </c>
      <c r="P86">
        <v>134.62</v>
      </c>
      <c r="Q86">
        <v>20.09</v>
      </c>
      <c r="R86">
        <v>40.869999999999997</v>
      </c>
      <c r="S86">
        <v>8.31</v>
      </c>
      <c r="T86">
        <v>0</v>
      </c>
      <c r="U86">
        <v>403.61</v>
      </c>
      <c r="V86">
        <v>20.05</v>
      </c>
      <c r="W86">
        <v>42.13</v>
      </c>
      <c r="X86">
        <v>142.93</v>
      </c>
      <c r="Y86">
        <v>0</v>
      </c>
      <c r="Z86">
        <v>0</v>
      </c>
      <c r="AA86">
        <v>13.54</v>
      </c>
      <c r="AB86">
        <v>11.57</v>
      </c>
      <c r="AC86">
        <v>9.33</v>
      </c>
      <c r="AD86">
        <v>8.7799999999999994</v>
      </c>
      <c r="AE86">
        <v>47.64</v>
      </c>
      <c r="AF86">
        <v>8.5500000000000007</v>
      </c>
      <c r="AG86">
        <v>40.25</v>
      </c>
      <c r="AH86">
        <v>38.340000000000003</v>
      </c>
      <c r="AI86">
        <v>4.91</v>
      </c>
      <c r="AJ86">
        <v>0</v>
      </c>
      <c r="AK86">
        <v>50.15</v>
      </c>
      <c r="AL86">
        <v>12.32</v>
      </c>
      <c r="AM86">
        <v>7.71</v>
      </c>
      <c r="AN86">
        <v>0</v>
      </c>
      <c r="AO86">
        <v>0</v>
      </c>
      <c r="AP86">
        <v>8.0299999999999994</v>
      </c>
      <c r="AQ86">
        <v>43.17</v>
      </c>
      <c r="AR86">
        <v>3.19</v>
      </c>
      <c r="AS86">
        <v>4.4000000000000004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2097.2399999999998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327.18</v>
      </c>
      <c r="L87">
        <v>350.2</v>
      </c>
      <c r="M87">
        <v>88.67</v>
      </c>
      <c r="N87">
        <v>114.46</v>
      </c>
      <c r="O87">
        <v>57.85</v>
      </c>
      <c r="P87">
        <v>134.62</v>
      </c>
      <c r="Q87">
        <v>20.09</v>
      </c>
      <c r="R87">
        <v>40.869999999999997</v>
      </c>
      <c r="S87">
        <v>10.61</v>
      </c>
      <c r="T87">
        <v>0</v>
      </c>
      <c r="U87">
        <v>403.61</v>
      </c>
      <c r="V87">
        <v>20.05</v>
      </c>
      <c r="W87">
        <v>42.13</v>
      </c>
      <c r="X87">
        <v>142.93</v>
      </c>
      <c r="Y87">
        <v>0</v>
      </c>
      <c r="Z87">
        <v>0</v>
      </c>
      <c r="AA87">
        <v>13.54</v>
      </c>
      <c r="AB87">
        <v>2.31</v>
      </c>
      <c r="AC87">
        <v>9.33</v>
      </c>
      <c r="AD87">
        <v>8.7799999999999994</v>
      </c>
      <c r="AE87">
        <v>47.64</v>
      </c>
      <c r="AF87">
        <v>8.5500000000000007</v>
      </c>
      <c r="AG87">
        <v>40.25</v>
      </c>
      <c r="AH87">
        <v>38.340000000000003</v>
      </c>
      <c r="AI87">
        <v>2.46</v>
      </c>
      <c r="AJ87">
        <v>0</v>
      </c>
      <c r="AK87">
        <v>50.15</v>
      </c>
      <c r="AL87">
        <v>12.32</v>
      </c>
      <c r="AM87">
        <v>7.71</v>
      </c>
      <c r="AN87">
        <v>0</v>
      </c>
      <c r="AO87">
        <v>0</v>
      </c>
      <c r="AP87">
        <v>12.59</v>
      </c>
      <c r="AQ87">
        <v>43.17</v>
      </c>
      <c r="AR87">
        <v>39.369999999999997</v>
      </c>
      <c r="AS87">
        <v>4.4000000000000004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2108.64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327.18</v>
      </c>
      <c r="L88">
        <v>278.58</v>
      </c>
      <c r="M88">
        <v>88.67</v>
      </c>
      <c r="N88">
        <v>114.46</v>
      </c>
      <c r="O88">
        <v>57.85</v>
      </c>
      <c r="P88">
        <v>134.62</v>
      </c>
      <c r="Q88">
        <v>20.09</v>
      </c>
      <c r="R88">
        <v>40.869999999999997</v>
      </c>
      <c r="S88">
        <v>10.61</v>
      </c>
      <c r="T88">
        <v>0</v>
      </c>
      <c r="U88">
        <v>403.61</v>
      </c>
      <c r="V88">
        <v>20.05</v>
      </c>
      <c r="W88">
        <v>42.13</v>
      </c>
      <c r="X88">
        <v>142.93</v>
      </c>
      <c r="Y88">
        <v>0</v>
      </c>
      <c r="Z88">
        <v>0</v>
      </c>
      <c r="AA88">
        <v>11.42</v>
      </c>
      <c r="AB88">
        <v>2.31</v>
      </c>
      <c r="AC88">
        <v>9.33</v>
      </c>
      <c r="AD88">
        <v>8.7799999999999994</v>
      </c>
      <c r="AE88">
        <v>47.64</v>
      </c>
      <c r="AF88">
        <v>8.5500000000000007</v>
      </c>
      <c r="AG88">
        <v>40.25</v>
      </c>
      <c r="AH88">
        <v>38.340000000000003</v>
      </c>
      <c r="AI88">
        <v>0</v>
      </c>
      <c r="AJ88">
        <v>0</v>
      </c>
      <c r="AK88">
        <v>50.15</v>
      </c>
      <c r="AL88">
        <v>12.32</v>
      </c>
      <c r="AM88">
        <v>7.71</v>
      </c>
      <c r="AN88">
        <v>0</v>
      </c>
      <c r="AO88">
        <v>0</v>
      </c>
      <c r="AP88">
        <v>8.0299999999999994</v>
      </c>
      <c r="AQ88">
        <v>43.17</v>
      </c>
      <c r="AR88">
        <v>39.369999999999997</v>
      </c>
      <c r="AS88">
        <v>4.4000000000000004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2027.88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327.18</v>
      </c>
      <c r="L89">
        <v>220.74</v>
      </c>
      <c r="M89">
        <v>88.67</v>
      </c>
      <c r="N89">
        <v>114.46</v>
      </c>
      <c r="O89">
        <v>57.85</v>
      </c>
      <c r="P89">
        <v>134.62</v>
      </c>
      <c r="Q89">
        <v>20.09</v>
      </c>
      <c r="R89">
        <v>40.869999999999997</v>
      </c>
      <c r="S89">
        <v>12.91</v>
      </c>
      <c r="T89">
        <v>0</v>
      </c>
      <c r="U89">
        <v>403.61</v>
      </c>
      <c r="V89">
        <v>20.05</v>
      </c>
      <c r="W89">
        <v>42.13</v>
      </c>
      <c r="X89">
        <v>142.93</v>
      </c>
      <c r="Y89">
        <v>0</v>
      </c>
      <c r="Z89">
        <v>0</v>
      </c>
      <c r="AA89">
        <v>0</v>
      </c>
      <c r="AB89">
        <v>11.57</v>
      </c>
      <c r="AC89">
        <v>9.33</v>
      </c>
      <c r="AD89">
        <v>8.7799999999999994</v>
      </c>
      <c r="AE89">
        <v>47.64</v>
      </c>
      <c r="AF89">
        <v>8.5500000000000007</v>
      </c>
      <c r="AG89">
        <v>40.25</v>
      </c>
      <c r="AH89">
        <v>38.340000000000003</v>
      </c>
      <c r="AI89">
        <v>0</v>
      </c>
      <c r="AJ89">
        <v>0</v>
      </c>
      <c r="AK89">
        <v>50.15</v>
      </c>
      <c r="AL89">
        <v>12.32</v>
      </c>
      <c r="AM89">
        <v>7.71</v>
      </c>
      <c r="AN89">
        <v>0</v>
      </c>
      <c r="AO89">
        <v>0</v>
      </c>
      <c r="AP89">
        <v>8.0299999999999994</v>
      </c>
      <c r="AQ89">
        <v>28.79</v>
      </c>
      <c r="AR89">
        <v>4.79</v>
      </c>
      <c r="AS89">
        <v>4.4000000000000004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1921.22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327.18</v>
      </c>
      <c r="L90">
        <v>220.74</v>
      </c>
      <c r="M90">
        <v>88.67</v>
      </c>
      <c r="N90">
        <v>114.46</v>
      </c>
      <c r="O90">
        <v>57.85</v>
      </c>
      <c r="P90">
        <v>134.62</v>
      </c>
      <c r="Q90">
        <v>20.09</v>
      </c>
      <c r="R90">
        <v>40.869999999999997</v>
      </c>
      <c r="S90">
        <v>12.91</v>
      </c>
      <c r="T90">
        <v>0</v>
      </c>
      <c r="U90">
        <v>403.61</v>
      </c>
      <c r="V90">
        <v>20.05</v>
      </c>
      <c r="W90">
        <v>42.13</v>
      </c>
      <c r="X90">
        <v>142.93</v>
      </c>
      <c r="Y90">
        <v>0</v>
      </c>
      <c r="Z90">
        <v>0</v>
      </c>
      <c r="AA90">
        <v>0</v>
      </c>
      <c r="AB90">
        <v>11.57</v>
      </c>
      <c r="AC90">
        <v>9.33</v>
      </c>
      <c r="AD90">
        <v>8.7799999999999994</v>
      </c>
      <c r="AE90">
        <v>47.64</v>
      </c>
      <c r="AF90">
        <v>8.5500000000000007</v>
      </c>
      <c r="AG90">
        <v>40.25</v>
      </c>
      <c r="AH90">
        <v>38.340000000000003</v>
      </c>
      <c r="AI90">
        <v>0</v>
      </c>
      <c r="AJ90">
        <v>0</v>
      </c>
      <c r="AK90">
        <v>50.15</v>
      </c>
      <c r="AL90">
        <v>12.32</v>
      </c>
      <c r="AM90">
        <v>7.71</v>
      </c>
      <c r="AN90">
        <v>0</v>
      </c>
      <c r="AO90">
        <v>0</v>
      </c>
      <c r="AP90">
        <v>8.0299999999999994</v>
      </c>
      <c r="AQ90">
        <v>28.79</v>
      </c>
      <c r="AR90">
        <v>2.13</v>
      </c>
      <c r="AS90">
        <v>4.4000000000000004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1918.5600000000002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327.18</v>
      </c>
      <c r="L91">
        <v>220.74</v>
      </c>
      <c r="M91">
        <v>88.67</v>
      </c>
      <c r="N91">
        <v>114.46</v>
      </c>
      <c r="O91">
        <v>57.85</v>
      </c>
      <c r="P91">
        <v>134.62</v>
      </c>
      <c r="Q91">
        <v>20.09</v>
      </c>
      <c r="R91">
        <v>40.869999999999997</v>
      </c>
      <c r="S91">
        <v>15.23</v>
      </c>
      <c r="T91">
        <v>0</v>
      </c>
      <c r="U91">
        <v>403.61</v>
      </c>
      <c r="V91">
        <v>20.05</v>
      </c>
      <c r="W91">
        <v>42.13</v>
      </c>
      <c r="X91">
        <v>142.93</v>
      </c>
      <c r="Y91">
        <v>0</v>
      </c>
      <c r="Z91">
        <v>0</v>
      </c>
      <c r="AA91">
        <v>0</v>
      </c>
      <c r="AB91">
        <v>11.57</v>
      </c>
      <c r="AC91">
        <v>9.33</v>
      </c>
      <c r="AD91">
        <v>8.7799999999999994</v>
      </c>
      <c r="AE91">
        <v>31.77</v>
      </c>
      <c r="AF91">
        <v>8.5500000000000007</v>
      </c>
      <c r="AG91">
        <v>40.25</v>
      </c>
      <c r="AH91">
        <v>38.340000000000003</v>
      </c>
      <c r="AI91">
        <v>0</v>
      </c>
      <c r="AJ91">
        <v>0</v>
      </c>
      <c r="AK91">
        <v>50.15</v>
      </c>
      <c r="AL91">
        <v>12.32</v>
      </c>
      <c r="AM91">
        <v>7.71</v>
      </c>
      <c r="AN91">
        <v>0</v>
      </c>
      <c r="AO91">
        <v>0</v>
      </c>
      <c r="AP91">
        <v>8.64</v>
      </c>
      <c r="AQ91">
        <v>28.79</v>
      </c>
      <c r="AR91">
        <v>2.13</v>
      </c>
      <c r="AS91">
        <v>4.4000000000000004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1905.6200000000003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327.18</v>
      </c>
      <c r="L92">
        <v>220.74</v>
      </c>
      <c r="M92">
        <v>88.67</v>
      </c>
      <c r="N92">
        <v>114.46</v>
      </c>
      <c r="O92">
        <v>57.85</v>
      </c>
      <c r="P92">
        <v>134.62</v>
      </c>
      <c r="Q92">
        <v>20.09</v>
      </c>
      <c r="R92">
        <v>40.869999999999997</v>
      </c>
      <c r="S92">
        <v>15.23</v>
      </c>
      <c r="T92">
        <v>0</v>
      </c>
      <c r="U92">
        <v>403.61</v>
      </c>
      <c r="V92">
        <v>20.05</v>
      </c>
      <c r="W92">
        <v>42.13</v>
      </c>
      <c r="X92">
        <v>142.93</v>
      </c>
      <c r="Y92">
        <v>0</v>
      </c>
      <c r="Z92">
        <v>0</v>
      </c>
      <c r="AA92">
        <v>0</v>
      </c>
      <c r="AB92">
        <v>11.57</v>
      </c>
      <c r="AC92">
        <v>9.33</v>
      </c>
      <c r="AD92">
        <v>8.7799999999999994</v>
      </c>
      <c r="AE92">
        <v>31.77</v>
      </c>
      <c r="AF92">
        <v>8.5500000000000007</v>
      </c>
      <c r="AG92">
        <v>40.25</v>
      </c>
      <c r="AH92">
        <v>38.340000000000003</v>
      </c>
      <c r="AI92">
        <v>0</v>
      </c>
      <c r="AJ92">
        <v>0</v>
      </c>
      <c r="AK92">
        <v>50.15</v>
      </c>
      <c r="AL92">
        <v>12.32</v>
      </c>
      <c r="AM92">
        <v>7.71</v>
      </c>
      <c r="AN92">
        <v>0</v>
      </c>
      <c r="AO92">
        <v>0</v>
      </c>
      <c r="AP92">
        <v>8.64</v>
      </c>
      <c r="AQ92">
        <v>28.79</v>
      </c>
      <c r="AR92">
        <v>2.13</v>
      </c>
      <c r="AS92">
        <v>4.4000000000000004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1905.6200000000003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327.18</v>
      </c>
      <c r="L93">
        <v>220.74</v>
      </c>
      <c r="M93">
        <v>88.67</v>
      </c>
      <c r="N93">
        <v>114.46</v>
      </c>
      <c r="O93">
        <v>57.85</v>
      </c>
      <c r="P93">
        <v>134.62</v>
      </c>
      <c r="Q93">
        <v>20.09</v>
      </c>
      <c r="R93">
        <v>40.869999999999997</v>
      </c>
      <c r="S93">
        <v>17.63</v>
      </c>
      <c r="T93">
        <v>0</v>
      </c>
      <c r="U93">
        <v>403.61</v>
      </c>
      <c r="V93">
        <v>20.05</v>
      </c>
      <c r="W93">
        <v>42.13</v>
      </c>
      <c r="X93">
        <v>142.93</v>
      </c>
      <c r="Y93">
        <v>0</v>
      </c>
      <c r="Z93">
        <v>0</v>
      </c>
      <c r="AA93">
        <v>0</v>
      </c>
      <c r="AB93">
        <v>11.57</v>
      </c>
      <c r="AC93">
        <v>9.33</v>
      </c>
      <c r="AD93">
        <v>8.7799999999999994</v>
      </c>
      <c r="AE93">
        <v>31.77</v>
      </c>
      <c r="AF93">
        <v>8.5500000000000007</v>
      </c>
      <c r="AG93">
        <v>40.25</v>
      </c>
      <c r="AH93">
        <v>38.340000000000003</v>
      </c>
      <c r="AI93">
        <v>0</v>
      </c>
      <c r="AJ93">
        <v>0</v>
      </c>
      <c r="AK93">
        <v>50.15</v>
      </c>
      <c r="AL93">
        <v>12.32</v>
      </c>
      <c r="AM93">
        <v>2.57</v>
      </c>
      <c r="AN93">
        <v>0</v>
      </c>
      <c r="AO93">
        <v>0</v>
      </c>
      <c r="AP93">
        <v>8.64</v>
      </c>
      <c r="AQ93">
        <v>28.79</v>
      </c>
      <c r="AR93">
        <v>2.13</v>
      </c>
      <c r="AS93">
        <v>4.4000000000000004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1902.8800000000003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327.18</v>
      </c>
      <c r="L94">
        <v>220.74</v>
      </c>
      <c r="M94">
        <v>88.67</v>
      </c>
      <c r="N94">
        <v>114.46</v>
      </c>
      <c r="O94">
        <v>57.85</v>
      </c>
      <c r="P94">
        <v>134.62</v>
      </c>
      <c r="Q94">
        <v>20.09</v>
      </c>
      <c r="R94">
        <v>40.869999999999997</v>
      </c>
      <c r="S94">
        <v>17.63</v>
      </c>
      <c r="T94">
        <v>0</v>
      </c>
      <c r="U94">
        <v>403.61</v>
      </c>
      <c r="V94">
        <v>20.05</v>
      </c>
      <c r="W94">
        <v>42.13</v>
      </c>
      <c r="X94">
        <v>142.93</v>
      </c>
      <c r="Y94">
        <v>0</v>
      </c>
      <c r="Z94">
        <v>0</v>
      </c>
      <c r="AA94">
        <v>0</v>
      </c>
      <c r="AB94">
        <v>11.57</v>
      </c>
      <c r="AC94">
        <v>9.33</v>
      </c>
      <c r="AD94">
        <v>8.7799999999999994</v>
      </c>
      <c r="AE94">
        <v>31.77</v>
      </c>
      <c r="AF94">
        <v>8.5500000000000007</v>
      </c>
      <c r="AG94">
        <v>40.25</v>
      </c>
      <c r="AH94">
        <v>38.340000000000003</v>
      </c>
      <c r="AI94">
        <v>0</v>
      </c>
      <c r="AJ94">
        <v>0</v>
      </c>
      <c r="AK94">
        <v>50.15</v>
      </c>
      <c r="AL94">
        <v>24.64</v>
      </c>
      <c r="AM94">
        <v>0</v>
      </c>
      <c r="AN94">
        <v>0</v>
      </c>
      <c r="AO94">
        <v>0</v>
      </c>
      <c r="AP94">
        <v>8.64</v>
      </c>
      <c r="AQ94">
        <v>28.79</v>
      </c>
      <c r="AR94">
        <v>2.13</v>
      </c>
      <c r="AS94">
        <v>4.4000000000000004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1912.6300000000006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327.18</v>
      </c>
      <c r="L95">
        <v>220.74</v>
      </c>
      <c r="M95">
        <v>88.67</v>
      </c>
      <c r="N95">
        <v>114.46</v>
      </c>
      <c r="O95">
        <v>57.85</v>
      </c>
      <c r="P95">
        <v>134.62</v>
      </c>
      <c r="Q95">
        <v>20.09</v>
      </c>
      <c r="R95">
        <v>40.869999999999997</v>
      </c>
      <c r="S95">
        <v>17.63</v>
      </c>
      <c r="T95">
        <v>0</v>
      </c>
      <c r="U95">
        <v>403.61</v>
      </c>
      <c r="V95">
        <v>20.05</v>
      </c>
      <c r="W95">
        <v>42.13</v>
      </c>
      <c r="X95">
        <v>142.93</v>
      </c>
      <c r="Y95">
        <v>0</v>
      </c>
      <c r="Z95">
        <v>0</v>
      </c>
      <c r="AA95">
        <v>0</v>
      </c>
      <c r="AB95">
        <v>11.57</v>
      </c>
      <c r="AC95">
        <v>9.33</v>
      </c>
      <c r="AD95">
        <v>8.7799999999999994</v>
      </c>
      <c r="AE95">
        <v>31.77</v>
      </c>
      <c r="AF95">
        <v>8.5500000000000007</v>
      </c>
      <c r="AG95">
        <v>40.25</v>
      </c>
      <c r="AH95">
        <v>38.340000000000003</v>
      </c>
      <c r="AI95">
        <v>0</v>
      </c>
      <c r="AJ95">
        <v>0</v>
      </c>
      <c r="AK95">
        <v>50.15</v>
      </c>
      <c r="AL95">
        <v>24.64</v>
      </c>
      <c r="AM95">
        <v>0</v>
      </c>
      <c r="AN95">
        <v>0</v>
      </c>
      <c r="AO95">
        <v>0</v>
      </c>
      <c r="AP95">
        <v>8.64</v>
      </c>
      <c r="AQ95">
        <v>28.79</v>
      </c>
      <c r="AR95">
        <v>2.13</v>
      </c>
      <c r="AS95">
        <v>4.4000000000000004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1912.6300000000006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327.18</v>
      </c>
      <c r="L96">
        <v>220.74</v>
      </c>
      <c r="M96">
        <v>88.67</v>
      </c>
      <c r="N96">
        <v>114.46</v>
      </c>
      <c r="O96">
        <v>57.85</v>
      </c>
      <c r="P96">
        <v>134.62</v>
      </c>
      <c r="Q96">
        <v>20.09</v>
      </c>
      <c r="R96">
        <v>40.869999999999997</v>
      </c>
      <c r="S96">
        <v>17.63</v>
      </c>
      <c r="T96">
        <v>0</v>
      </c>
      <c r="U96">
        <v>403.61</v>
      </c>
      <c r="V96">
        <v>20.05</v>
      </c>
      <c r="W96">
        <v>42.13</v>
      </c>
      <c r="X96">
        <v>142.93</v>
      </c>
      <c r="Y96">
        <v>0</v>
      </c>
      <c r="Z96">
        <v>0</v>
      </c>
      <c r="AA96">
        <v>0</v>
      </c>
      <c r="AB96">
        <v>11.57</v>
      </c>
      <c r="AC96">
        <v>9.33</v>
      </c>
      <c r="AD96">
        <v>8.7799999999999994</v>
      </c>
      <c r="AE96">
        <v>31.77</v>
      </c>
      <c r="AF96">
        <v>8.5500000000000007</v>
      </c>
      <c r="AG96">
        <v>40.25</v>
      </c>
      <c r="AH96">
        <v>38.340000000000003</v>
      </c>
      <c r="AI96">
        <v>0</v>
      </c>
      <c r="AJ96">
        <v>0</v>
      </c>
      <c r="AK96">
        <v>50.15</v>
      </c>
      <c r="AL96">
        <v>24.64</v>
      </c>
      <c r="AM96">
        <v>0</v>
      </c>
      <c r="AN96">
        <v>0</v>
      </c>
      <c r="AO96">
        <v>0</v>
      </c>
      <c r="AP96">
        <v>8.64</v>
      </c>
      <c r="AQ96">
        <v>28.79</v>
      </c>
      <c r="AR96">
        <v>2.13</v>
      </c>
      <c r="AS96">
        <v>4.4000000000000004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1912.6300000000006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327.18</v>
      </c>
      <c r="L97">
        <v>220.74</v>
      </c>
      <c r="M97">
        <v>88.67</v>
      </c>
      <c r="N97">
        <v>114.46</v>
      </c>
      <c r="O97">
        <v>57.85</v>
      </c>
      <c r="P97">
        <v>134.62</v>
      </c>
      <c r="Q97">
        <v>20.09</v>
      </c>
      <c r="R97">
        <v>40.869999999999997</v>
      </c>
      <c r="S97">
        <v>17.63</v>
      </c>
      <c r="T97">
        <v>0</v>
      </c>
      <c r="U97">
        <v>403.61</v>
      </c>
      <c r="V97">
        <v>20.05</v>
      </c>
      <c r="W97">
        <v>42.13</v>
      </c>
      <c r="X97">
        <v>142.93</v>
      </c>
      <c r="Y97">
        <v>0</v>
      </c>
      <c r="Z97">
        <v>0</v>
      </c>
      <c r="AA97">
        <v>0</v>
      </c>
      <c r="AB97">
        <v>11.57</v>
      </c>
      <c r="AC97">
        <v>9.33</v>
      </c>
      <c r="AD97">
        <v>8.7799999999999994</v>
      </c>
      <c r="AE97">
        <v>31.77</v>
      </c>
      <c r="AF97">
        <v>8.5500000000000007</v>
      </c>
      <c r="AG97">
        <v>40.25</v>
      </c>
      <c r="AH97">
        <v>38.340000000000003</v>
      </c>
      <c r="AI97">
        <v>0</v>
      </c>
      <c r="AJ97">
        <v>0</v>
      </c>
      <c r="AK97">
        <v>50.15</v>
      </c>
      <c r="AL97">
        <v>12.32</v>
      </c>
      <c r="AM97">
        <v>0</v>
      </c>
      <c r="AN97">
        <v>0</v>
      </c>
      <c r="AO97">
        <v>0</v>
      </c>
      <c r="AP97">
        <v>8.64</v>
      </c>
      <c r="AQ97">
        <v>28.79</v>
      </c>
      <c r="AR97">
        <v>39.369999999999997</v>
      </c>
      <c r="AS97">
        <v>4.4000000000000004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1937.5500000000002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327.18</v>
      </c>
      <c r="L98">
        <v>220.74</v>
      </c>
      <c r="M98">
        <v>88.67</v>
      </c>
      <c r="N98">
        <v>114.46</v>
      </c>
      <c r="O98">
        <v>57.85</v>
      </c>
      <c r="P98">
        <v>134.62</v>
      </c>
      <c r="Q98">
        <v>20.09</v>
      </c>
      <c r="R98">
        <v>40.869999999999997</v>
      </c>
      <c r="S98">
        <v>17.63</v>
      </c>
      <c r="T98">
        <v>0</v>
      </c>
      <c r="U98">
        <v>403.61</v>
      </c>
      <c r="V98">
        <v>20.05</v>
      </c>
      <c r="W98">
        <v>42.13</v>
      </c>
      <c r="X98">
        <v>142.93</v>
      </c>
      <c r="Y98">
        <v>0</v>
      </c>
      <c r="Z98">
        <v>0</v>
      </c>
      <c r="AA98">
        <v>0</v>
      </c>
      <c r="AB98">
        <v>11.57</v>
      </c>
      <c r="AC98">
        <v>9.33</v>
      </c>
      <c r="AD98">
        <v>8.7799999999999994</v>
      </c>
      <c r="AE98">
        <v>31.77</v>
      </c>
      <c r="AF98">
        <v>8.5500000000000007</v>
      </c>
      <c r="AG98">
        <v>40.25</v>
      </c>
      <c r="AH98">
        <v>38.340000000000003</v>
      </c>
      <c r="AI98">
        <v>0</v>
      </c>
      <c r="AJ98">
        <v>0</v>
      </c>
      <c r="AK98">
        <v>50.15</v>
      </c>
      <c r="AL98">
        <v>12.32</v>
      </c>
      <c r="AM98">
        <v>0</v>
      </c>
      <c r="AN98">
        <v>0</v>
      </c>
      <c r="AO98">
        <v>0</v>
      </c>
      <c r="AP98">
        <v>8.64</v>
      </c>
      <c r="AQ98">
        <v>28.79</v>
      </c>
      <c r="AR98">
        <v>39.369999999999997</v>
      </c>
      <c r="AS98">
        <v>4.4000000000000004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1937.5500000000002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6.6245350000000007</v>
      </c>
      <c r="L99">
        <f t="shared" si="2"/>
        <v>5.6211774999999999</v>
      </c>
      <c r="M99">
        <f t="shared" si="2"/>
        <v>2.1280800000000011</v>
      </c>
      <c r="N99">
        <f t="shared" si="2"/>
        <v>2.7470399999999948</v>
      </c>
      <c r="O99">
        <f t="shared" si="2"/>
        <v>1.3884000000000012</v>
      </c>
      <c r="P99">
        <f t="shared" si="2"/>
        <v>3.2308800000000057</v>
      </c>
      <c r="Q99">
        <f t="shared" si="2"/>
        <v>0.42372249999999934</v>
      </c>
      <c r="R99">
        <f t="shared" si="2"/>
        <v>0.84632749999999957</v>
      </c>
      <c r="S99">
        <f t="shared" si="2"/>
        <v>5.6314999999999997E-2</v>
      </c>
      <c r="T99">
        <f t="shared" si="2"/>
        <v>0</v>
      </c>
      <c r="U99">
        <f t="shared" si="2"/>
        <v>9.4211199999999948</v>
      </c>
      <c r="V99">
        <f t="shared" si="2"/>
        <v>0.44320999999999966</v>
      </c>
      <c r="W99">
        <f t="shared" si="2"/>
        <v>1.0251450000000013</v>
      </c>
      <c r="X99">
        <f t="shared" si="2"/>
        <v>3.3783375000000029</v>
      </c>
      <c r="Y99">
        <f t="shared" si="2"/>
        <v>0</v>
      </c>
      <c r="Z99">
        <f t="shared" si="2"/>
        <v>7.9040000000000013E-2</v>
      </c>
      <c r="AA99">
        <f t="shared" si="2"/>
        <v>0.12936500000000001</v>
      </c>
      <c r="AB99">
        <f t="shared" si="2"/>
        <v>0.24060750000000011</v>
      </c>
      <c r="AC99">
        <f t="shared" si="2"/>
        <v>0.18864750000000011</v>
      </c>
      <c r="AD99">
        <f t="shared" si="2"/>
        <v>0.28843999999999964</v>
      </c>
      <c r="AE99">
        <f t="shared" si="2"/>
        <v>0.91468499999999953</v>
      </c>
      <c r="AF99">
        <f t="shared" si="2"/>
        <v>0.22545749999999981</v>
      </c>
      <c r="AG99">
        <f t="shared" si="2"/>
        <v>0.96599999999999997</v>
      </c>
      <c r="AH99">
        <f t="shared" si="2"/>
        <v>1.2322100000000007</v>
      </c>
      <c r="AI99">
        <f t="shared" si="2"/>
        <v>0.10306999999999998</v>
      </c>
      <c r="AJ99">
        <f t="shared" si="2"/>
        <v>0</v>
      </c>
      <c r="AK99">
        <f t="shared" si="2"/>
        <v>1.2036</v>
      </c>
      <c r="AL99">
        <f t="shared" si="2"/>
        <v>0.52660499999999966</v>
      </c>
      <c r="AM99">
        <f t="shared" si="2"/>
        <v>4.6320000000000007E-2</v>
      </c>
      <c r="AN99">
        <f t="shared" si="2"/>
        <v>0</v>
      </c>
      <c r="AO99">
        <f t="shared" si="2"/>
        <v>0</v>
      </c>
      <c r="AP99">
        <f t="shared" si="2"/>
        <v>0.21649999999999966</v>
      </c>
      <c r="AQ99">
        <f t="shared" si="2"/>
        <v>0.42900499999999991</v>
      </c>
      <c r="AR99">
        <f t="shared" si="2"/>
        <v>0.18234749999999994</v>
      </c>
      <c r="AS99">
        <f t="shared" si="2"/>
        <v>0.15851999999999977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44.811749999999982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261.67</v>
      </c>
      <c r="C3" s="35">
        <v>86.93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70.27</v>
      </c>
      <c r="N3">
        <v>272.51</v>
      </c>
      <c r="O3">
        <v>100.41</v>
      </c>
      <c r="P3">
        <v>1.55</v>
      </c>
      <c r="Q3">
        <v>7.81</v>
      </c>
      <c r="R3" s="94">
        <v>0</v>
      </c>
      <c r="S3" s="94">
        <v>0</v>
      </c>
      <c r="T3" s="94">
        <v>0</v>
      </c>
      <c r="U3">
        <v>2.83</v>
      </c>
      <c r="V3">
        <v>0</v>
      </c>
      <c r="W3">
        <v>2.78</v>
      </c>
      <c r="X3">
        <v>25</v>
      </c>
      <c r="Y3">
        <v>8.34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20.329999999999998</v>
      </c>
      <c r="AI3">
        <v>20.329999999999998</v>
      </c>
      <c r="AJ3">
        <v>29.77</v>
      </c>
      <c r="AK3">
        <v>0</v>
      </c>
      <c r="AL3">
        <v>0</v>
      </c>
    </row>
    <row r="4" spans="1:39">
      <c r="A4" t="s">
        <v>46</v>
      </c>
      <c r="B4" s="35">
        <v>261.67</v>
      </c>
      <c r="C4" s="35">
        <v>86.93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70.27</v>
      </c>
      <c r="N4">
        <v>272.51</v>
      </c>
      <c r="O4">
        <v>100.41</v>
      </c>
      <c r="P4">
        <v>2.5499999999999998</v>
      </c>
      <c r="Q4">
        <v>7.61</v>
      </c>
      <c r="R4" s="94">
        <v>0</v>
      </c>
      <c r="S4" s="94">
        <v>0</v>
      </c>
      <c r="T4" s="94">
        <v>0</v>
      </c>
      <c r="U4">
        <v>2.83</v>
      </c>
      <c r="V4">
        <v>0</v>
      </c>
      <c r="W4">
        <v>2.78</v>
      </c>
      <c r="X4">
        <v>24.5</v>
      </c>
      <c r="Y4">
        <v>8.16</v>
      </c>
      <c r="Z4">
        <v>8.17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20.329999999999998</v>
      </c>
      <c r="AI4">
        <v>20.329999999999998</v>
      </c>
      <c r="AJ4">
        <v>29.77</v>
      </c>
      <c r="AK4">
        <v>0</v>
      </c>
      <c r="AL4">
        <v>0</v>
      </c>
    </row>
    <row r="5" spans="1:39">
      <c r="A5" t="s">
        <v>47</v>
      </c>
      <c r="B5" s="35">
        <v>261.67</v>
      </c>
      <c r="C5" s="35">
        <v>86.93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70.27</v>
      </c>
      <c r="N5">
        <v>272.51</v>
      </c>
      <c r="O5">
        <v>100.41</v>
      </c>
      <c r="P5">
        <v>2.5499999999999998</v>
      </c>
      <c r="Q5">
        <v>7.41</v>
      </c>
      <c r="R5" s="94">
        <v>0</v>
      </c>
      <c r="S5" s="94">
        <v>0</v>
      </c>
      <c r="T5" s="94">
        <v>0</v>
      </c>
      <c r="U5">
        <v>2.83</v>
      </c>
      <c r="V5">
        <v>0</v>
      </c>
      <c r="W5">
        <v>2.78</v>
      </c>
      <c r="X5">
        <v>23.5</v>
      </c>
      <c r="Y5">
        <v>7.84</v>
      </c>
      <c r="Z5">
        <v>7.83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19.670000000000002</v>
      </c>
      <c r="AI5">
        <v>19.670000000000002</v>
      </c>
      <c r="AJ5">
        <v>29.77</v>
      </c>
      <c r="AK5">
        <v>0</v>
      </c>
      <c r="AL5">
        <v>0</v>
      </c>
    </row>
    <row r="6" spans="1:39">
      <c r="A6" t="s">
        <v>48</v>
      </c>
      <c r="B6" s="35">
        <v>205.82</v>
      </c>
      <c r="C6" s="35">
        <v>86.93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70.27</v>
      </c>
      <c r="N6">
        <v>272.51</v>
      </c>
      <c r="O6">
        <v>100.41</v>
      </c>
      <c r="P6">
        <v>2.5499999999999998</v>
      </c>
      <c r="Q6">
        <v>7.21</v>
      </c>
      <c r="R6" s="94">
        <v>0</v>
      </c>
      <c r="S6" s="94">
        <v>0</v>
      </c>
      <c r="T6" s="94">
        <v>0</v>
      </c>
      <c r="U6">
        <v>2.83</v>
      </c>
      <c r="V6">
        <v>0</v>
      </c>
      <c r="W6">
        <v>2.78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19.329999999999998</v>
      </c>
      <c r="AI6">
        <v>19.329999999999998</v>
      </c>
      <c r="AJ6">
        <v>29.77</v>
      </c>
      <c r="AK6">
        <v>0</v>
      </c>
      <c r="AL6">
        <v>0</v>
      </c>
    </row>
    <row r="7" spans="1:39">
      <c r="A7" t="s">
        <v>49</v>
      </c>
      <c r="B7" s="35">
        <v>205.82</v>
      </c>
      <c r="C7" s="35">
        <v>86.93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70.27</v>
      </c>
      <c r="N7">
        <v>272.51</v>
      </c>
      <c r="O7">
        <v>100.41</v>
      </c>
      <c r="P7">
        <v>2.48</v>
      </c>
      <c r="Q7">
        <v>7.01</v>
      </c>
      <c r="R7" s="94">
        <v>0</v>
      </c>
      <c r="S7" s="94">
        <v>0</v>
      </c>
      <c r="T7" s="94">
        <v>0</v>
      </c>
      <c r="U7">
        <v>2.83</v>
      </c>
      <c r="V7">
        <v>0</v>
      </c>
      <c r="W7">
        <v>2.78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19.329999999999998</v>
      </c>
      <c r="AI7">
        <v>19.329999999999998</v>
      </c>
      <c r="AJ7">
        <v>29.77</v>
      </c>
      <c r="AK7">
        <v>0</v>
      </c>
      <c r="AL7">
        <v>0</v>
      </c>
    </row>
    <row r="8" spans="1:39">
      <c r="A8" t="s">
        <v>50</v>
      </c>
      <c r="B8" s="35">
        <v>205.82</v>
      </c>
      <c r="C8" s="35">
        <v>86.93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70.27</v>
      </c>
      <c r="N8">
        <v>272.51</v>
      </c>
      <c r="O8">
        <v>100.41</v>
      </c>
      <c r="P8">
        <v>2.48</v>
      </c>
      <c r="Q8">
        <v>7.01</v>
      </c>
      <c r="R8" s="94">
        <v>0</v>
      </c>
      <c r="S8" s="94">
        <v>0</v>
      </c>
      <c r="T8" s="94">
        <v>0</v>
      </c>
      <c r="U8">
        <v>2.83</v>
      </c>
      <c r="V8">
        <v>0</v>
      </c>
      <c r="W8">
        <v>2.78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19</v>
      </c>
      <c r="AI8">
        <v>19</v>
      </c>
      <c r="AJ8">
        <v>29.77</v>
      </c>
      <c r="AK8">
        <v>0</v>
      </c>
      <c r="AL8">
        <v>0</v>
      </c>
    </row>
    <row r="9" spans="1:39">
      <c r="A9" t="s">
        <v>51</v>
      </c>
      <c r="B9" s="35">
        <v>205.82</v>
      </c>
      <c r="C9" s="35">
        <v>86.93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70.27</v>
      </c>
      <c r="N9">
        <v>272.51</v>
      </c>
      <c r="O9">
        <v>100.41</v>
      </c>
      <c r="P9">
        <v>2.48</v>
      </c>
      <c r="Q9">
        <v>6.81</v>
      </c>
      <c r="R9" s="94">
        <v>0</v>
      </c>
      <c r="S9" s="94">
        <v>0</v>
      </c>
      <c r="T9" s="94">
        <v>0</v>
      </c>
      <c r="U9">
        <v>2.83</v>
      </c>
      <c r="V9">
        <v>0</v>
      </c>
      <c r="W9">
        <v>2.78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18.670000000000002</v>
      </c>
      <c r="AI9">
        <v>18.670000000000002</v>
      </c>
      <c r="AJ9">
        <v>29.77</v>
      </c>
      <c r="AK9">
        <v>0</v>
      </c>
      <c r="AL9">
        <v>0</v>
      </c>
    </row>
    <row r="10" spans="1:39">
      <c r="A10" t="s">
        <v>52</v>
      </c>
      <c r="B10" s="35">
        <v>205.82</v>
      </c>
      <c r="C10" s="35">
        <v>86.93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70.27</v>
      </c>
      <c r="N10">
        <v>272.51</v>
      </c>
      <c r="O10">
        <v>100.41</v>
      </c>
      <c r="P10">
        <v>2.48</v>
      </c>
      <c r="Q10">
        <v>6.81</v>
      </c>
      <c r="R10" s="94">
        <v>0</v>
      </c>
      <c r="S10" s="94">
        <v>0</v>
      </c>
      <c r="T10" s="94">
        <v>0</v>
      </c>
      <c r="U10">
        <v>2.83</v>
      </c>
      <c r="V10">
        <v>0</v>
      </c>
      <c r="W10">
        <v>2.78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18.329999999999998</v>
      </c>
      <c r="AI10">
        <v>18.329999999999998</v>
      </c>
      <c r="AJ10">
        <v>29.77</v>
      </c>
      <c r="AK10">
        <v>0</v>
      </c>
      <c r="AL10">
        <v>0</v>
      </c>
    </row>
    <row r="11" spans="1:39">
      <c r="A11" t="s">
        <v>53</v>
      </c>
      <c r="B11" s="35">
        <v>205.82</v>
      </c>
      <c r="C11" s="35">
        <v>86.93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70.27</v>
      </c>
      <c r="N11">
        <v>272.51</v>
      </c>
      <c r="O11">
        <v>100.41</v>
      </c>
      <c r="P11">
        <v>2.48</v>
      </c>
      <c r="Q11">
        <v>6.81</v>
      </c>
      <c r="R11" s="94">
        <v>0</v>
      </c>
      <c r="S11" s="94">
        <v>0</v>
      </c>
      <c r="T11" s="94">
        <v>0</v>
      </c>
      <c r="U11">
        <v>2.76</v>
      </c>
      <c r="V11">
        <v>0</v>
      </c>
      <c r="W11">
        <v>2.78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18.329999999999998</v>
      </c>
      <c r="AI11">
        <v>18.329999999999998</v>
      </c>
      <c r="AJ11">
        <v>29.27</v>
      </c>
      <c r="AK11">
        <v>0</v>
      </c>
      <c r="AL11">
        <v>0</v>
      </c>
    </row>
    <row r="12" spans="1:39">
      <c r="A12" t="s">
        <v>54</v>
      </c>
      <c r="B12" s="35">
        <v>205.82</v>
      </c>
      <c r="C12" s="35">
        <v>86.93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70.27</v>
      </c>
      <c r="N12">
        <v>272.51</v>
      </c>
      <c r="O12">
        <v>100.41</v>
      </c>
      <c r="P12">
        <v>2.48</v>
      </c>
      <c r="Q12">
        <v>6.61</v>
      </c>
      <c r="R12" s="94">
        <v>0</v>
      </c>
      <c r="S12" s="94">
        <v>0</v>
      </c>
      <c r="T12" s="94">
        <v>0</v>
      </c>
      <c r="U12">
        <v>2.76</v>
      </c>
      <c r="V12">
        <v>0</v>
      </c>
      <c r="W12">
        <v>2.78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18</v>
      </c>
      <c r="AI12">
        <v>18</v>
      </c>
      <c r="AJ12">
        <v>29.27</v>
      </c>
      <c r="AK12">
        <v>0</v>
      </c>
      <c r="AL12">
        <v>0</v>
      </c>
    </row>
    <row r="13" spans="1:39">
      <c r="A13" t="s">
        <v>55</v>
      </c>
      <c r="B13" s="35">
        <v>205.82</v>
      </c>
      <c r="C13" s="35">
        <v>86.93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70.27</v>
      </c>
      <c r="N13">
        <v>272.51</v>
      </c>
      <c r="O13">
        <v>100.41</v>
      </c>
      <c r="P13">
        <v>2.48</v>
      </c>
      <c r="Q13">
        <v>6.61</v>
      </c>
      <c r="R13" s="94">
        <v>0</v>
      </c>
      <c r="S13" s="94">
        <v>0</v>
      </c>
      <c r="T13" s="94">
        <v>0</v>
      </c>
      <c r="U13">
        <v>2.76</v>
      </c>
      <c r="V13">
        <v>0</v>
      </c>
      <c r="W13">
        <v>2.78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17.670000000000002</v>
      </c>
      <c r="AI13">
        <v>17.670000000000002</v>
      </c>
      <c r="AJ13">
        <v>28.77</v>
      </c>
      <c r="AK13">
        <v>0</v>
      </c>
      <c r="AL13">
        <v>0</v>
      </c>
    </row>
    <row r="14" spans="1:39">
      <c r="A14" t="s">
        <v>56</v>
      </c>
      <c r="B14" s="35">
        <v>205.82</v>
      </c>
      <c r="C14" s="35">
        <v>67.98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70.27</v>
      </c>
      <c r="N14">
        <v>272.51</v>
      </c>
      <c r="O14">
        <v>89.63</v>
      </c>
      <c r="P14">
        <v>2.48</v>
      </c>
      <c r="Q14">
        <v>6.61</v>
      </c>
      <c r="R14" s="94">
        <v>0</v>
      </c>
      <c r="S14" s="94">
        <v>0</v>
      </c>
      <c r="T14" s="94">
        <v>0</v>
      </c>
      <c r="U14">
        <v>2.76</v>
      </c>
      <c r="V14">
        <v>0</v>
      </c>
      <c r="W14">
        <v>2.78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17.670000000000002</v>
      </c>
      <c r="AI14">
        <v>17.670000000000002</v>
      </c>
      <c r="AJ14">
        <v>28.77</v>
      </c>
      <c r="AK14">
        <v>0</v>
      </c>
      <c r="AL14">
        <v>0</v>
      </c>
    </row>
    <row r="15" spans="1:39">
      <c r="A15" t="s">
        <v>57</v>
      </c>
      <c r="B15" s="35">
        <v>205.82</v>
      </c>
      <c r="C15" s="35">
        <v>67.98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70.27</v>
      </c>
      <c r="N15">
        <v>272.51</v>
      </c>
      <c r="O15">
        <v>84.81</v>
      </c>
      <c r="P15">
        <v>2.3199999999999998</v>
      </c>
      <c r="Q15">
        <v>6.61</v>
      </c>
      <c r="R15" s="94">
        <v>0</v>
      </c>
      <c r="S15" s="94">
        <v>0</v>
      </c>
      <c r="T15" s="94">
        <v>0</v>
      </c>
      <c r="U15">
        <v>2.76</v>
      </c>
      <c r="V15">
        <v>0</v>
      </c>
      <c r="W15">
        <v>2.78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17</v>
      </c>
      <c r="AI15">
        <v>17</v>
      </c>
      <c r="AJ15">
        <v>28.77</v>
      </c>
      <c r="AK15">
        <v>0</v>
      </c>
      <c r="AL15">
        <v>0</v>
      </c>
    </row>
    <row r="16" spans="1:39">
      <c r="A16" t="s">
        <v>58</v>
      </c>
      <c r="B16" s="35">
        <v>205.82</v>
      </c>
      <c r="C16" s="35">
        <v>67.98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70.27</v>
      </c>
      <c r="N16">
        <v>272.51</v>
      </c>
      <c r="O16">
        <v>75.180000000000007</v>
      </c>
      <c r="P16">
        <v>2.3199999999999998</v>
      </c>
      <c r="Q16">
        <v>6.61</v>
      </c>
      <c r="R16" s="94">
        <v>0</v>
      </c>
      <c r="S16" s="94">
        <v>0</v>
      </c>
      <c r="T16" s="94">
        <v>0</v>
      </c>
      <c r="U16">
        <v>2.76</v>
      </c>
      <c r="V16">
        <v>0</v>
      </c>
      <c r="W16">
        <v>2.78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16</v>
      </c>
      <c r="AI16">
        <v>16</v>
      </c>
      <c r="AJ16">
        <v>28.77</v>
      </c>
      <c r="AK16">
        <v>0</v>
      </c>
      <c r="AL16">
        <v>0</v>
      </c>
    </row>
    <row r="17" spans="1:38">
      <c r="A17" t="s">
        <v>59</v>
      </c>
      <c r="B17" s="35">
        <v>205.82</v>
      </c>
      <c r="C17" s="35">
        <v>67.98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70.27</v>
      </c>
      <c r="N17">
        <v>272.51</v>
      </c>
      <c r="O17">
        <v>53.01</v>
      </c>
      <c r="P17">
        <v>2.3199999999999998</v>
      </c>
      <c r="Q17">
        <v>6.61</v>
      </c>
      <c r="R17" s="94">
        <v>0</v>
      </c>
      <c r="S17" s="94">
        <v>0</v>
      </c>
      <c r="T17" s="94">
        <v>0</v>
      </c>
      <c r="U17">
        <v>2.76</v>
      </c>
      <c r="V17">
        <v>0</v>
      </c>
      <c r="W17">
        <v>2.78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28.77</v>
      </c>
      <c r="AK17">
        <v>0</v>
      </c>
      <c r="AL17">
        <v>0</v>
      </c>
    </row>
    <row r="18" spans="1:38">
      <c r="A18" t="s">
        <v>60</v>
      </c>
      <c r="B18" s="35">
        <v>205.82</v>
      </c>
      <c r="C18" s="35">
        <v>67.98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70.27</v>
      </c>
      <c r="N18">
        <v>272.51</v>
      </c>
      <c r="O18">
        <v>53.01</v>
      </c>
      <c r="P18">
        <v>2.3199999999999998</v>
      </c>
      <c r="Q18">
        <v>6.61</v>
      </c>
      <c r="R18" s="94">
        <v>0</v>
      </c>
      <c r="S18" s="94">
        <v>0</v>
      </c>
      <c r="T18" s="94">
        <v>0</v>
      </c>
      <c r="U18">
        <v>2.76</v>
      </c>
      <c r="V18">
        <v>0</v>
      </c>
      <c r="W18">
        <v>2.78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14.33</v>
      </c>
      <c r="AI18">
        <v>14.33</v>
      </c>
      <c r="AJ18">
        <v>28.77</v>
      </c>
      <c r="AK18">
        <v>0</v>
      </c>
      <c r="AL18">
        <v>0</v>
      </c>
    </row>
    <row r="19" spans="1:38">
      <c r="A19" t="s">
        <v>61</v>
      </c>
      <c r="B19" s="35">
        <v>205.82</v>
      </c>
      <c r="C19" s="35">
        <v>67.98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70.27</v>
      </c>
      <c r="N19">
        <v>272.51</v>
      </c>
      <c r="O19">
        <v>53.01</v>
      </c>
      <c r="P19">
        <v>2.3199999999999998</v>
      </c>
      <c r="Q19">
        <v>6.61</v>
      </c>
      <c r="R19" s="94">
        <v>0</v>
      </c>
      <c r="S19" s="94">
        <v>0</v>
      </c>
      <c r="T19" s="94">
        <v>0</v>
      </c>
      <c r="U19">
        <v>2.76</v>
      </c>
      <c r="V19">
        <v>0</v>
      </c>
      <c r="W19">
        <v>2.78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13.67</v>
      </c>
      <c r="AI19">
        <v>13.67</v>
      </c>
      <c r="AJ19">
        <v>28.77</v>
      </c>
      <c r="AK19">
        <v>0</v>
      </c>
      <c r="AL19">
        <v>0</v>
      </c>
    </row>
    <row r="20" spans="1:38">
      <c r="A20" t="s">
        <v>62</v>
      </c>
      <c r="B20" s="35">
        <v>205.82</v>
      </c>
      <c r="C20" s="35">
        <v>67.98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70.27</v>
      </c>
      <c r="N20">
        <v>272.51</v>
      </c>
      <c r="O20">
        <v>53.01</v>
      </c>
      <c r="P20">
        <v>2.3199999999999998</v>
      </c>
      <c r="Q20">
        <v>6.61</v>
      </c>
      <c r="R20" s="94">
        <v>0</v>
      </c>
      <c r="S20" s="94">
        <v>0</v>
      </c>
      <c r="T20" s="94">
        <v>0</v>
      </c>
      <c r="U20">
        <v>2.76</v>
      </c>
      <c r="V20">
        <v>0</v>
      </c>
      <c r="W20">
        <v>2.78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28.77</v>
      </c>
      <c r="AK20">
        <v>0</v>
      </c>
      <c r="AL20">
        <v>0</v>
      </c>
    </row>
    <row r="21" spans="1:38">
      <c r="A21" t="s">
        <v>63</v>
      </c>
      <c r="B21" s="35">
        <v>205.82</v>
      </c>
      <c r="C21" s="35">
        <v>67.98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70.27</v>
      </c>
      <c r="N21">
        <v>272.51</v>
      </c>
      <c r="O21">
        <v>53.01</v>
      </c>
      <c r="P21">
        <v>2.3199999999999998</v>
      </c>
      <c r="Q21">
        <v>6.61</v>
      </c>
      <c r="R21" s="94">
        <v>0</v>
      </c>
      <c r="S21" s="94">
        <v>0</v>
      </c>
      <c r="T21" s="94">
        <v>0</v>
      </c>
      <c r="U21">
        <v>2.76</v>
      </c>
      <c r="V21">
        <v>0</v>
      </c>
      <c r="W21">
        <v>2.78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205.82</v>
      </c>
      <c r="C22" s="35">
        <v>67.98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70.27</v>
      </c>
      <c r="N22">
        <v>272.51</v>
      </c>
      <c r="O22">
        <v>53.01</v>
      </c>
      <c r="P22">
        <v>2.3199999999999998</v>
      </c>
      <c r="Q22">
        <v>6.61</v>
      </c>
      <c r="R22" s="94">
        <v>0</v>
      </c>
      <c r="S22" s="94">
        <v>0</v>
      </c>
      <c r="T22" s="94">
        <v>0</v>
      </c>
      <c r="U22">
        <v>2.76</v>
      </c>
      <c r="V22">
        <v>0</v>
      </c>
      <c r="W22">
        <v>2.78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28.77</v>
      </c>
      <c r="AK22">
        <v>0</v>
      </c>
      <c r="AL22">
        <v>0</v>
      </c>
    </row>
    <row r="23" spans="1:38">
      <c r="A23" t="s">
        <v>65</v>
      </c>
      <c r="B23" s="35">
        <v>205.82</v>
      </c>
      <c r="C23" s="35">
        <v>86.93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70.27</v>
      </c>
      <c r="N23">
        <v>272.51</v>
      </c>
      <c r="O23">
        <v>53.01</v>
      </c>
      <c r="P23">
        <v>2.3199999999999998</v>
      </c>
      <c r="Q23">
        <v>6.61</v>
      </c>
      <c r="R23" s="94">
        <v>0</v>
      </c>
      <c r="S23" s="94">
        <v>0</v>
      </c>
      <c r="T23" s="94">
        <v>0</v>
      </c>
      <c r="U23">
        <v>2.76</v>
      </c>
      <c r="V23">
        <v>0</v>
      </c>
      <c r="W23">
        <v>2.78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28.77</v>
      </c>
      <c r="AK23">
        <v>0</v>
      </c>
      <c r="AL23">
        <v>0</v>
      </c>
    </row>
    <row r="24" spans="1:38">
      <c r="A24" t="s">
        <v>66</v>
      </c>
      <c r="B24" s="35">
        <v>205.82</v>
      </c>
      <c r="C24" s="35">
        <v>86.93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70.27</v>
      </c>
      <c r="N24">
        <v>272.51</v>
      </c>
      <c r="O24">
        <v>53.01</v>
      </c>
      <c r="P24">
        <v>2.3199999999999998</v>
      </c>
      <c r="Q24">
        <v>6.61</v>
      </c>
      <c r="R24" s="94">
        <v>0</v>
      </c>
      <c r="S24" s="94">
        <v>0</v>
      </c>
      <c r="T24" s="94">
        <v>0</v>
      </c>
      <c r="U24">
        <v>2.76</v>
      </c>
      <c r="V24">
        <v>0</v>
      </c>
      <c r="W24">
        <v>2.78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205.82</v>
      </c>
      <c r="C25" s="35">
        <v>86.93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70.27</v>
      </c>
      <c r="N25">
        <v>272.51</v>
      </c>
      <c r="O25">
        <v>53.01</v>
      </c>
      <c r="P25">
        <v>2.3199999999999998</v>
      </c>
      <c r="Q25">
        <v>6.61</v>
      </c>
      <c r="R25" s="94">
        <v>0</v>
      </c>
      <c r="S25" s="94">
        <v>0</v>
      </c>
      <c r="T25" s="94">
        <v>0</v>
      </c>
      <c r="U25">
        <v>2.76</v>
      </c>
      <c r="V25">
        <v>0</v>
      </c>
      <c r="W25">
        <v>2.78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205.82</v>
      </c>
      <c r="C26" s="35">
        <v>86.93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70.27</v>
      </c>
      <c r="N26">
        <v>272.51</v>
      </c>
      <c r="O26">
        <v>53.01</v>
      </c>
      <c r="P26">
        <v>2.3199999999999998</v>
      </c>
      <c r="Q26">
        <v>6.61</v>
      </c>
      <c r="R26" s="94">
        <v>0</v>
      </c>
      <c r="S26" s="94">
        <v>0</v>
      </c>
      <c r="T26" s="94">
        <v>0</v>
      </c>
      <c r="U26">
        <v>2.76</v>
      </c>
      <c r="V26">
        <v>0</v>
      </c>
      <c r="W26">
        <v>2.78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28.77</v>
      </c>
      <c r="AK26">
        <v>0</v>
      </c>
      <c r="AL26">
        <v>0</v>
      </c>
    </row>
    <row r="27" spans="1:38">
      <c r="A27" t="s">
        <v>69</v>
      </c>
      <c r="B27" s="35">
        <v>172.17</v>
      </c>
      <c r="C27" s="35">
        <v>76.42</v>
      </c>
      <c r="D27" s="94">
        <f t="shared" si="0"/>
        <v>19.43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70.27</v>
      </c>
      <c r="N27">
        <v>272.51</v>
      </c>
      <c r="O27">
        <v>53.01</v>
      </c>
      <c r="P27">
        <v>2.3199999999999998</v>
      </c>
      <c r="Q27">
        <v>6.61</v>
      </c>
      <c r="R27" s="94">
        <v>8.6300000000000008</v>
      </c>
      <c r="S27" s="94">
        <v>3</v>
      </c>
      <c r="T27" s="94">
        <v>7.8</v>
      </c>
      <c r="U27">
        <v>2.68</v>
      </c>
      <c r="V27">
        <v>0</v>
      </c>
      <c r="W27">
        <v>2.78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28.77</v>
      </c>
      <c r="AK27">
        <v>0</v>
      </c>
      <c r="AL27">
        <v>0</v>
      </c>
    </row>
    <row r="28" spans="1:38">
      <c r="A28" t="s">
        <v>70</v>
      </c>
      <c r="B28" s="35">
        <v>190.49</v>
      </c>
      <c r="C28" s="35">
        <v>80.27</v>
      </c>
      <c r="D28" s="94">
        <f t="shared" si="0"/>
        <v>44.15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70.27</v>
      </c>
      <c r="N28">
        <v>272.51</v>
      </c>
      <c r="O28">
        <v>53.01</v>
      </c>
      <c r="P28">
        <v>2.3199999999999998</v>
      </c>
      <c r="Q28">
        <v>6.61</v>
      </c>
      <c r="R28" s="94">
        <v>18.45</v>
      </c>
      <c r="S28" s="94">
        <v>9</v>
      </c>
      <c r="T28" s="94">
        <v>16.7</v>
      </c>
      <c r="U28">
        <v>2.68</v>
      </c>
      <c r="V28">
        <v>0.62</v>
      </c>
      <c r="W28">
        <v>2.78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28.26</v>
      </c>
      <c r="AK28">
        <v>1</v>
      </c>
      <c r="AL28">
        <v>0</v>
      </c>
    </row>
    <row r="29" spans="1:38">
      <c r="A29" t="s">
        <v>71</v>
      </c>
      <c r="B29" s="35">
        <v>205.82</v>
      </c>
      <c r="C29" s="35">
        <v>86.93</v>
      </c>
      <c r="D29" s="94">
        <f t="shared" si="0"/>
        <v>70.52</v>
      </c>
      <c r="E29" s="35"/>
      <c r="F29" s="35"/>
      <c r="G29" s="35"/>
      <c r="H29" s="35"/>
      <c r="I29" s="35"/>
      <c r="J29" s="38">
        <v>0.37</v>
      </c>
      <c r="K29" s="38">
        <v>0.37</v>
      </c>
      <c r="L29" s="38">
        <v>0.38</v>
      </c>
      <c r="M29">
        <v>70.27</v>
      </c>
      <c r="N29">
        <v>272.51</v>
      </c>
      <c r="O29">
        <v>57.83</v>
      </c>
      <c r="P29">
        <v>2.3199999999999998</v>
      </c>
      <c r="Q29">
        <v>6.61</v>
      </c>
      <c r="R29" s="94">
        <v>30.71</v>
      </c>
      <c r="S29" s="94">
        <v>12</v>
      </c>
      <c r="T29" s="94">
        <v>27.81</v>
      </c>
      <c r="U29">
        <v>2.68</v>
      </c>
      <c r="V29">
        <v>5.25</v>
      </c>
      <c r="W29">
        <v>2.78</v>
      </c>
      <c r="X29">
        <v>20</v>
      </c>
      <c r="Y29">
        <v>6.66</v>
      </c>
      <c r="Z29">
        <v>6.67</v>
      </c>
      <c r="AA29">
        <v>0.45</v>
      </c>
      <c r="AB29">
        <v>0.09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28.26</v>
      </c>
      <c r="AK29">
        <v>4</v>
      </c>
      <c r="AL29">
        <v>1</v>
      </c>
    </row>
    <row r="30" spans="1:38">
      <c r="A30" t="s">
        <v>72</v>
      </c>
      <c r="B30" s="35">
        <v>205.82</v>
      </c>
      <c r="C30" s="35">
        <v>86.93</v>
      </c>
      <c r="D30" s="94">
        <f t="shared" si="0"/>
        <v>81</v>
      </c>
      <c r="E30" s="35"/>
      <c r="F30" s="35"/>
      <c r="G30" s="35"/>
      <c r="H30" s="35"/>
      <c r="I30" s="35"/>
      <c r="J30" s="38">
        <v>0.66</v>
      </c>
      <c r="K30" s="38">
        <v>0.66</v>
      </c>
      <c r="L30" s="38">
        <v>0.68</v>
      </c>
      <c r="M30">
        <v>70.27</v>
      </c>
      <c r="N30">
        <v>272.51</v>
      </c>
      <c r="O30">
        <v>62.65</v>
      </c>
      <c r="P30">
        <v>2.3199999999999998</v>
      </c>
      <c r="Q30">
        <v>6.61</v>
      </c>
      <c r="R30" s="94">
        <v>33</v>
      </c>
      <c r="S30" s="94">
        <v>15</v>
      </c>
      <c r="T30" s="94">
        <v>33</v>
      </c>
      <c r="U30">
        <v>2.68</v>
      </c>
      <c r="V30">
        <v>12.94</v>
      </c>
      <c r="W30">
        <v>2.78</v>
      </c>
      <c r="X30">
        <v>20</v>
      </c>
      <c r="Y30">
        <v>6.66</v>
      </c>
      <c r="Z30">
        <v>6.67</v>
      </c>
      <c r="AA30">
        <v>1.61</v>
      </c>
      <c r="AB30">
        <v>0.32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13.33</v>
      </c>
      <c r="AI30">
        <v>13.33</v>
      </c>
      <c r="AJ30">
        <v>28.26</v>
      </c>
      <c r="AK30">
        <v>7</v>
      </c>
      <c r="AL30">
        <v>3</v>
      </c>
    </row>
    <row r="31" spans="1:38">
      <c r="A31" t="s">
        <v>73</v>
      </c>
      <c r="B31" s="35">
        <v>205.82</v>
      </c>
      <c r="C31" s="35">
        <v>86.93</v>
      </c>
      <c r="D31" s="94">
        <f t="shared" si="0"/>
        <v>83</v>
      </c>
      <c r="E31" s="35"/>
      <c r="F31" s="35"/>
      <c r="G31" s="35"/>
      <c r="H31" s="35"/>
      <c r="I31" s="35"/>
      <c r="J31" s="38">
        <v>1.21</v>
      </c>
      <c r="K31" s="38">
        <v>1.21</v>
      </c>
      <c r="L31" s="38">
        <v>1.24</v>
      </c>
      <c r="M31">
        <v>70.27</v>
      </c>
      <c r="N31">
        <v>272.51</v>
      </c>
      <c r="O31">
        <v>72.28</v>
      </c>
      <c r="P31">
        <v>2.3199999999999998</v>
      </c>
      <c r="Q31">
        <v>6.61</v>
      </c>
      <c r="R31" s="94">
        <v>32.5</v>
      </c>
      <c r="S31" s="94">
        <v>18</v>
      </c>
      <c r="T31" s="94">
        <v>32.5</v>
      </c>
      <c r="U31">
        <v>2.68</v>
      </c>
      <c r="V31">
        <v>20.6</v>
      </c>
      <c r="W31">
        <v>2.78</v>
      </c>
      <c r="X31">
        <v>20</v>
      </c>
      <c r="Y31">
        <v>6.66</v>
      </c>
      <c r="Z31">
        <v>6.67</v>
      </c>
      <c r="AA31">
        <v>8.0399999999999991</v>
      </c>
      <c r="AB31">
        <v>1.61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13.33</v>
      </c>
      <c r="AI31">
        <v>13.33</v>
      </c>
      <c r="AJ31">
        <v>28.26</v>
      </c>
      <c r="AK31">
        <v>14</v>
      </c>
      <c r="AL31">
        <v>6</v>
      </c>
    </row>
    <row r="32" spans="1:38">
      <c r="A32" t="s">
        <v>74</v>
      </c>
      <c r="B32" s="35">
        <v>205.82</v>
      </c>
      <c r="C32" s="35">
        <v>86.93</v>
      </c>
      <c r="D32" s="94">
        <f t="shared" si="0"/>
        <v>91</v>
      </c>
      <c r="E32" s="35"/>
      <c r="F32" s="35"/>
      <c r="G32" s="35"/>
      <c r="H32" s="35"/>
      <c r="I32" s="35"/>
      <c r="J32" s="38">
        <v>2.19</v>
      </c>
      <c r="K32" s="38">
        <v>2.19</v>
      </c>
      <c r="L32" s="38">
        <v>2.2400000000000002</v>
      </c>
      <c r="M32">
        <v>70.27</v>
      </c>
      <c r="N32">
        <v>272.51</v>
      </c>
      <c r="O32">
        <v>72.28</v>
      </c>
      <c r="P32">
        <v>2.3199999999999998</v>
      </c>
      <c r="Q32">
        <v>6.61</v>
      </c>
      <c r="R32" s="94">
        <v>33</v>
      </c>
      <c r="S32" s="94">
        <v>25</v>
      </c>
      <c r="T32" s="94">
        <v>33</v>
      </c>
      <c r="U32">
        <v>2.68</v>
      </c>
      <c r="V32">
        <v>28.9</v>
      </c>
      <c r="W32">
        <v>2.78</v>
      </c>
      <c r="X32">
        <v>20</v>
      </c>
      <c r="Y32">
        <v>6.66</v>
      </c>
      <c r="Z32">
        <v>6.67</v>
      </c>
      <c r="AA32">
        <v>18.399999999999999</v>
      </c>
      <c r="AB32">
        <v>3.68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13.33</v>
      </c>
      <c r="AI32">
        <v>13.33</v>
      </c>
      <c r="AJ32">
        <v>27.26</v>
      </c>
      <c r="AK32">
        <v>25</v>
      </c>
      <c r="AL32">
        <v>10</v>
      </c>
    </row>
    <row r="33" spans="1:38">
      <c r="A33" t="s">
        <v>75</v>
      </c>
      <c r="B33" s="35">
        <v>205.82</v>
      </c>
      <c r="C33" s="35">
        <v>86.93</v>
      </c>
      <c r="D33" s="94">
        <f t="shared" si="0"/>
        <v>97.5</v>
      </c>
      <c r="E33" s="35"/>
      <c r="F33" s="35"/>
      <c r="G33" s="35"/>
      <c r="H33" s="35"/>
      <c r="I33" s="35"/>
      <c r="J33" s="38">
        <v>2.98</v>
      </c>
      <c r="K33" s="38">
        <v>2.98</v>
      </c>
      <c r="L33" s="38">
        <v>3.05</v>
      </c>
      <c r="M33">
        <v>70.27</v>
      </c>
      <c r="N33">
        <v>231.31</v>
      </c>
      <c r="O33">
        <v>53.01</v>
      </c>
      <c r="P33">
        <v>2.5499999999999998</v>
      </c>
      <c r="Q33">
        <v>6.61</v>
      </c>
      <c r="R33" s="94">
        <v>32.5</v>
      </c>
      <c r="S33" s="94">
        <v>32.5</v>
      </c>
      <c r="T33" s="94">
        <v>32.5</v>
      </c>
      <c r="U33">
        <v>2.68</v>
      </c>
      <c r="V33">
        <v>38.97</v>
      </c>
      <c r="W33">
        <v>2.78</v>
      </c>
      <c r="X33">
        <v>20</v>
      </c>
      <c r="Y33">
        <v>6.66</v>
      </c>
      <c r="Z33">
        <v>6.67</v>
      </c>
      <c r="AA33">
        <v>32.79</v>
      </c>
      <c r="AB33">
        <v>6.56</v>
      </c>
      <c r="AC33">
        <v>13</v>
      </c>
      <c r="AD33">
        <v>8</v>
      </c>
      <c r="AE33">
        <v>15</v>
      </c>
      <c r="AF33">
        <v>7</v>
      </c>
      <c r="AG33">
        <v>6.66</v>
      </c>
      <c r="AH33">
        <v>13.33</v>
      </c>
      <c r="AI33">
        <v>13.33</v>
      </c>
      <c r="AJ33">
        <v>27.26</v>
      </c>
      <c r="AK33">
        <v>39</v>
      </c>
      <c r="AL33">
        <v>16</v>
      </c>
    </row>
    <row r="34" spans="1:38">
      <c r="A34" t="s">
        <v>76</v>
      </c>
      <c r="B34" s="35">
        <v>205.82</v>
      </c>
      <c r="C34" s="35">
        <v>57.54</v>
      </c>
      <c r="D34" s="94">
        <f t="shared" si="0"/>
        <v>98.5</v>
      </c>
      <c r="E34" s="35"/>
      <c r="F34" s="35"/>
      <c r="G34" s="35"/>
      <c r="H34" s="35"/>
      <c r="I34" s="35"/>
      <c r="J34" s="38">
        <v>3.76</v>
      </c>
      <c r="K34" s="38">
        <v>3.76</v>
      </c>
      <c r="L34" s="38">
        <v>3.86</v>
      </c>
      <c r="M34">
        <v>70.27</v>
      </c>
      <c r="N34">
        <v>192.76</v>
      </c>
      <c r="O34">
        <v>53.01</v>
      </c>
      <c r="P34">
        <v>2.5499999999999998</v>
      </c>
      <c r="Q34">
        <v>6.61</v>
      </c>
      <c r="R34" s="94">
        <v>32.840000000000003</v>
      </c>
      <c r="S34" s="94">
        <v>32.83</v>
      </c>
      <c r="T34" s="94">
        <v>32.83</v>
      </c>
      <c r="U34">
        <v>2.68</v>
      </c>
      <c r="V34">
        <v>50.16</v>
      </c>
      <c r="W34">
        <v>2.78</v>
      </c>
      <c r="X34">
        <v>20</v>
      </c>
      <c r="Y34">
        <v>6.66</v>
      </c>
      <c r="Z34">
        <v>6.67</v>
      </c>
      <c r="AA34">
        <v>49.31</v>
      </c>
      <c r="AB34">
        <v>9.86</v>
      </c>
      <c r="AC34">
        <v>19</v>
      </c>
      <c r="AD34">
        <v>10</v>
      </c>
      <c r="AE34">
        <v>18</v>
      </c>
      <c r="AF34">
        <v>9</v>
      </c>
      <c r="AG34">
        <v>6.66</v>
      </c>
      <c r="AH34">
        <v>13.33</v>
      </c>
      <c r="AI34">
        <v>13.33</v>
      </c>
      <c r="AJ34">
        <v>27.26</v>
      </c>
      <c r="AK34">
        <v>53</v>
      </c>
      <c r="AL34">
        <v>22</v>
      </c>
    </row>
    <row r="35" spans="1:38">
      <c r="A35" t="s">
        <v>77</v>
      </c>
      <c r="B35" s="35">
        <v>171.21</v>
      </c>
      <c r="C35" s="35">
        <v>57.54</v>
      </c>
      <c r="D35" s="94">
        <f t="shared" si="0"/>
        <v>99</v>
      </c>
      <c r="E35" s="35"/>
      <c r="F35" s="35"/>
      <c r="G35" s="35"/>
      <c r="H35" s="35"/>
      <c r="I35" s="35"/>
      <c r="J35" s="38">
        <v>4.72</v>
      </c>
      <c r="K35" s="38">
        <v>4.72</v>
      </c>
      <c r="L35" s="38">
        <v>4.83</v>
      </c>
      <c r="M35">
        <v>70.27</v>
      </c>
      <c r="N35">
        <v>149.88</v>
      </c>
      <c r="O35">
        <v>53.01</v>
      </c>
      <c r="P35">
        <v>2.5499999999999998</v>
      </c>
      <c r="Q35">
        <v>6.61</v>
      </c>
      <c r="R35" s="94">
        <v>33</v>
      </c>
      <c r="S35" s="94">
        <v>33</v>
      </c>
      <c r="T35" s="94">
        <v>33</v>
      </c>
      <c r="U35">
        <v>2.68</v>
      </c>
      <c r="V35">
        <v>61.45</v>
      </c>
      <c r="W35">
        <v>2.78</v>
      </c>
      <c r="X35">
        <v>20</v>
      </c>
      <c r="Y35">
        <v>6.66</v>
      </c>
      <c r="Z35">
        <v>6.67</v>
      </c>
      <c r="AA35">
        <v>67.66</v>
      </c>
      <c r="AB35">
        <v>13.53</v>
      </c>
      <c r="AC35">
        <v>21</v>
      </c>
      <c r="AD35">
        <v>14</v>
      </c>
      <c r="AE35">
        <v>25</v>
      </c>
      <c r="AF35">
        <v>12</v>
      </c>
      <c r="AG35">
        <v>6.66</v>
      </c>
      <c r="AH35">
        <v>13.33</v>
      </c>
      <c r="AI35">
        <v>13.33</v>
      </c>
      <c r="AJ35">
        <v>28.26</v>
      </c>
      <c r="AK35">
        <v>56</v>
      </c>
      <c r="AL35">
        <v>24</v>
      </c>
    </row>
    <row r="36" spans="1:38">
      <c r="A36" t="s">
        <v>78</v>
      </c>
      <c r="B36" s="35">
        <v>171.21</v>
      </c>
      <c r="C36" s="35">
        <v>57.54</v>
      </c>
      <c r="D36" s="94">
        <f t="shared" si="0"/>
        <v>99</v>
      </c>
      <c r="E36" s="35"/>
      <c r="F36" s="35"/>
      <c r="G36" s="35"/>
      <c r="H36" s="35"/>
      <c r="I36" s="35"/>
      <c r="J36" s="38">
        <v>5.66</v>
      </c>
      <c r="K36" s="38">
        <v>5.66</v>
      </c>
      <c r="L36" s="38">
        <v>5.81</v>
      </c>
      <c r="M36">
        <v>70.27</v>
      </c>
      <c r="N36">
        <v>149.88</v>
      </c>
      <c r="O36">
        <v>53.01</v>
      </c>
      <c r="P36">
        <v>2.5499999999999998</v>
      </c>
      <c r="Q36">
        <v>6.61</v>
      </c>
      <c r="R36" s="94">
        <v>33</v>
      </c>
      <c r="S36" s="94">
        <v>33</v>
      </c>
      <c r="T36" s="94">
        <v>33</v>
      </c>
      <c r="U36">
        <v>2.68</v>
      </c>
      <c r="V36">
        <v>72.06</v>
      </c>
      <c r="W36">
        <v>2.78</v>
      </c>
      <c r="X36">
        <v>20</v>
      </c>
      <c r="Y36">
        <v>6.66</v>
      </c>
      <c r="Z36">
        <v>6.67</v>
      </c>
      <c r="AA36">
        <v>86.97</v>
      </c>
      <c r="AB36">
        <v>17.39</v>
      </c>
      <c r="AC36">
        <v>27</v>
      </c>
      <c r="AD36">
        <v>18</v>
      </c>
      <c r="AE36">
        <v>32</v>
      </c>
      <c r="AF36">
        <v>16</v>
      </c>
      <c r="AG36">
        <v>6.66</v>
      </c>
      <c r="AH36">
        <v>13.33</v>
      </c>
      <c r="AI36">
        <v>13.33</v>
      </c>
      <c r="AJ36">
        <v>28.26</v>
      </c>
      <c r="AK36">
        <v>70</v>
      </c>
      <c r="AL36">
        <v>30</v>
      </c>
    </row>
    <row r="37" spans="1:38">
      <c r="A37" t="s">
        <v>79</v>
      </c>
      <c r="B37" s="35">
        <v>171.21</v>
      </c>
      <c r="C37" s="35">
        <v>57.54</v>
      </c>
      <c r="D37" s="94">
        <f t="shared" si="0"/>
        <v>99</v>
      </c>
      <c r="E37" s="35"/>
      <c r="F37" s="35"/>
      <c r="G37" s="35"/>
      <c r="H37" s="35"/>
      <c r="I37" s="35"/>
      <c r="J37" s="38">
        <v>6.61</v>
      </c>
      <c r="K37" s="38">
        <v>6.61</v>
      </c>
      <c r="L37" s="38">
        <v>6.78</v>
      </c>
      <c r="M37">
        <v>70.27</v>
      </c>
      <c r="N37">
        <v>149.88</v>
      </c>
      <c r="O37">
        <v>53.01</v>
      </c>
      <c r="P37">
        <v>2.5499999999999998</v>
      </c>
      <c r="Q37">
        <v>6.61</v>
      </c>
      <c r="R37" s="94">
        <v>33</v>
      </c>
      <c r="S37" s="94">
        <v>33</v>
      </c>
      <c r="T37" s="94">
        <v>33</v>
      </c>
      <c r="U37">
        <v>2.68</v>
      </c>
      <c r="V37">
        <v>81.73</v>
      </c>
      <c r="W37">
        <v>2.78</v>
      </c>
      <c r="X37">
        <v>20</v>
      </c>
      <c r="Y37">
        <v>6.66</v>
      </c>
      <c r="Z37">
        <v>6.67</v>
      </c>
      <c r="AA37">
        <v>105.78</v>
      </c>
      <c r="AB37">
        <v>21.15</v>
      </c>
      <c r="AC37">
        <v>35</v>
      </c>
      <c r="AD37">
        <v>20</v>
      </c>
      <c r="AE37">
        <v>39</v>
      </c>
      <c r="AF37">
        <v>18</v>
      </c>
      <c r="AG37">
        <v>6.66</v>
      </c>
      <c r="AH37">
        <v>13.33</v>
      </c>
      <c r="AI37">
        <v>13.33</v>
      </c>
      <c r="AJ37">
        <v>28.77</v>
      </c>
      <c r="AK37">
        <v>81</v>
      </c>
      <c r="AL37">
        <v>34</v>
      </c>
    </row>
    <row r="38" spans="1:38">
      <c r="A38" t="s">
        <v>80</v>
      </c>
      <c r="B38" s="35">
        <v>171.21</v>
      </c>
      <c r="C38" s="35">
        <v>57.54</v>
      </c>
      <c r="D38" s="94">
        <f t="shared" si="0"/>
        <v>99</v>
      </c>
      <c r="E38" s="35"/>
      <c r="F38" s="35"/>
      <c r="G38" s="35"/>
      <c r="H38" s="35"/>
      <c r="I38" s="35"/>
      <c r="J38" s="38">
        <v>7.55</v>
      </c>
      <c r="K38" s="38">
        <v>7.55</v>
      </c>
      <c r="L38" s="38">
        <v>7.75</v>
      </c>
      <c r="M38">
        <v>70.27</v>
      </c>
      <c r="N38">
        <v>149.88</v>
      </c>
      <c r="O38">
        <v>53.01</v>
      </c>
      <c r="P38">
        <v>2.5499999999999998</v>
      </c>
      <c r="Q38">
        <v>6.61</v>
      </c>
      <c r="R38" s="94">
        <v>33</v>
      </c>
      <c r="S38" s="94">
        <v>33</v>
      </c>
      <c r="T38" s="94">
        <v>33</v>
      </c>
      <c r="U38">
        <v>2.68</v>
      </c>
      <c r="V38">
        <v>90.78</v>
      </c>
      <c r="W38">
        <v>2.78</v>
      </c>
      <c r="X38">
        <v>20</v>
      </c>
      <c r="Y38">
        <v>6.66</v>
      </c>
      <c r="Z38">
        <v>6.67</v>
      </c>
      <c r="AA38">
        <v>124.16</v>
      </c>
      <c r="AB38">
        <v>24.83</v>
      </c>
      <c r="AC38">
        <v>42</v>
      </c>
      <c r="AD38">
        <v>23</v>
      </c>
      <c r="AE38">
        <v>46</v>
      </c>
      <c r="AF38">
        <v>22</v>
      </c>
      <c r="AG38">
        <v>6.66</v>
      </c>
      <c r="AH38">
        <v>13.33</v>
      </c>
      <c r="AI38">
        <v>13.33</v>
      </c>
      <c r="AJ38">
        <v>28.77</v>
      </c>
      <c r="AK38">
        <v>91</v>
      </c>
      <c r="AL38">
        <v>39</v>
      </c>
    </row>
    <row r="39" spans="1:38">
      <c r="A39" t="s">
        <v>81</v>
      </c>
      <c r="B39" s="35">
        <v>170.25</v>
      </c>
      <c r="C39" s="35">
        <v>57.54</v>
      </c>
      <c r="D39" s="94">
        <f t="shared" si="0"/>
        <v>99</v>
      </c>
      <c r="E39" s="35"/>
      <c r="F39" s="35"/>
      <c r="G39" s="35"/>
      <c r="H39" s="35"/>
      <c r="I39" s="35"/>
      <c r="J39" s="38">
        <v>8.39</v>
      </c>
      <c r="K39" s="38">
        <v>8.39</v>
      </c>
      <c r="L39" s="38">
        <v>8.6</v>
      </c>
      <c r="M39">
        <v>70.27</v>
      </c>
      <c r="N39">
        <v>149.88</v>
      </c>
      <c r="O39">
        <v>53.01</v>
      </c>
      <c r="P39">
        <v>2.5499999999999998</v>
      </c>
      <c r="Q39">
        <v>6.61</v>
      </c>
      <c r="R39" s="94">
        <v>33</v>
      </c>
      <c r="S39" s="94">
        <v>33</v>
      </c>
      <c r="T39" s="94">
        <v>33</v>
      </c>
      <c r="U39">
        <v>2.68</v>
      </c>
      <c r="V39">
        <v>99.29</v>
      </c>
      <c r="W39">
        <v>2.78</v>
      </c>
      <c r="X39">
        <v>20</v>
      </c>
      <c r="Y39">
        <v>6.66</v>
      </c>
      <c r="Z39">
        <v>6.67</v>
      </c>
      <c r="AA39">
        <v>141.85</v>
      </c>
      <c r="AB39">
        <v>28.37</v>
      </c>
      <c r="AC39">
        <v>46</v>
      </c>
      <c r="AD39">
        <v>26</v>
      </c>
      <c r="AE39">
        <v>53</v>
      </c>
      <c r="AF39">
        <v>25</v>
      </c>
      <c r="AG39">
        <v>6.66</v>
      </c>
      <c r="AH39">
        <v>13.33</v>
      </c>
      <c r="AI39">
        <v>13.33</v>
      </c>
      <c r="AJ39">
        <v>28.77</v>
      </c>
      <c r="AK39">
        <v>98</v>
      </c>
      <c r="AL39">
        <v>42</v>
      </c>
    </row>
    <row r="40" spans="1:38">
      <c r="A40" t="s">
        <v>82</v>
      </c>
      <c r="B40" s="35">
        <v>170.25</v>
      </c>
      <c r="C40" s="35">
        <v>57.54</v>
      </c>
      <c r="D40" s="94">
        <f t="shared" si="0"/>
        <v>99</v>
      </c>
      <c r="E40" s="35"/>
      <c r="F40" s="35"/>
      <c r="G40" s="35"/>
      <c r="H40" s="35"/>
      <c r="I40" s="35"/>
      <c r="J40" s="38">
        <v>9.26</v>
      </c>
      <c r="K40" s="38">
        <v>9.26</v>
      </c>
      <c r="L40" s="38">
        <v>9.5</v>
      </c>
      <c r="M40">
        <v>70.27</v>
      </c>
      <c r="N40">
        <v>149.88</v>
      </c>
      <c r="O40">
        <v>53.01</v>
      </c>
      <c r="P40">
        <v>2.5499999999999998</v>
      </c>
      <c r="Q40">
        <v>6.61</v>
      </c>
      <c r="R40" s="94">
        <v>33</v>
      </c>
      <c r="S40" s="94">
        <v>33</v>
      </c>
      <c r="T40" s="94">
        <v>33</v>
      </c>
      <c r="U40">
        <v>2.68</v>
      </c>
      <c r="V40">
        <v>107.05</v>
      </c>
      <c r="W40">
        <v>2.78</v>
      </c>
      <c r="X40">
        <v>20</v>
      </c>
      <c r="Y40">
        <v>6.66</v>
      </c>
      <c r="Z40">
        <v>6.67</v>
      </c>
      <c r="AA40">
        <v>158.56</v>
      </c>
      <c r="AB40">
        <v>31.71</v>
      </c>
      <c r="AC40">
        <v>52</v>
      </c>
      <c r="AD40">
        <v>29</v>
      </c>
      <c r="AE40">
        <v>59</v>
      </c>
      <c r="AF40">
        <v>28</v>
      </c>
      <c r="AG40">
        <v>6.66</v>
      </c>
      <c r="AH40">
        <v>13.33</v>
      </c>
      <c r="AI40">
        <v>13.33</v>
      </c>
      <c r="AJ40">
        <v>28.77</v>
      </c>
      <c r="AK40">
        <v>112</v>
      </c>
      <c r="AL40">
        <v>48</v>
      </c>
    </row>
    <row r="41" spans="1:38">
      <c r="A41" t="s">
        <v>83</v>
      </c>
      <c r="B41" s="35">
        <v>170.25</v>
      </c>
      <c r="C41" s="35">
        <v>67.98</v>
      </c>
      <c r="D41" s="94">
        <f t="shared" si="0"/>
        <v>99</v>
      </c>
      <c r="E41" s="35"/>
      <c r="F41" s="35"/>
      <c r="G41" s="35"/>
      <c r="H41" s="35"/>
      <c r="I41" s="35"/>
      <c r="J41" s="38">
        <v>10.15</v>
      </c>
      <c r="K41" s="38">
        <v>10.15</v>
      </c>
      <c r="L41" s="38">
        <v>10.41</v>
      </c>
      <c r="M41">
        <v>70.27</v>
      </c>
      <c r="N41">
        <v>149.88</v>
      </c>
      <c r="O41">
        <v>62.65</v>
      </c>
      <c r="P41">
        <v>2.72</v>
      </c>
      <c r="Q41">
        <v>6.61</v>
      </c>
      <c r="R41" s="94">
        <v>33</v>
      </c>
      <c r="S41" s="94">
        <v>33</v>
      </c>
      <c r="T41" s="94">
        <v>33</v>
      </c>
      <c r="U41">
        <v>2.68</v>
      </c>
      <c r="V41">
        <v>113.9</v>
      </c>
      <c r="W41">
        <v>2.78</v>
      </c>
      <c r="X41">
        <v>20</v>
      </c>
      <c r="Y41">
        <v>6.66</v>
      </c>
      <c r="Z41">
        <v>6.67</v>
      </c>
      <c r="AA41">
        <v>174.23</v>
      </c>
      <c r="AB41">
        <v>34.840000000000003</v>
      </c>
      <c r="AC41">
        <v>56</v>
      </c>
      <c r="AD41">
        <v>29</v>
      </c>
      <c r="AE41">
        <v>62</v>
      </c>
      <c r="AF41">
        <v>30</v>
      </c>
      <c r="AG41">
        <v>6.66</v>
      </c>
      <c r="AH41">
        <v>13.33</v>
      </c>
      <c r="AI41">
        <v>13.33</v>
      </c>
      <c r="AJ41">
        <v>29.27</v>
      </c>
      <c r="AK41">
        <v>126</v>
      </c>
      <c r="AL41">
        <v>54</v>
      </c>
    </row>
    <row r="42" spans="1:38">
      <c r="A42" t="s">
        <v>84</v>
      </c>
      <c r="B42" s="35">
        <v>179.88</v>
      </c>
      <c r="C42" s="35">
        <v>57.54</v>
      </c>
      <c r="D42" s="94">
        <f t="shared" si="0"/>
        <v>99</v>
      </c>
      <c r="E42" s="35"/>
      <c r="F42" s="35"/>
      <c r="G42" s="35"/>
      <c r="H42" s="35"/>
      <c r="I42" s="35"/>
      <c r="J42" s="38">
        <v>11.22</v>
      </c>
      <c r="K42" s="38">
        <v>11.22</v>
      </c>
      <c r="L42" s="38">
        <v>11.51</v>
      </c>
      <c r="M42">
        <v>70.27</v>
      </c>
      <c r="N42">
        <v>149.88</v>
      </c>
      <c r="O42">
        <v>53.01</v>
      </c>
      <c r="P42">
        <v>2.72</v>
      </c>
      <c r="Q42">
        <v>6.61</v>
      </c>
      <c r="R42" s="94">
        <v>33</v>
      </c>
      <c r="S42" s="94">
        <v>33</v>
      </c>
      <c r="T42" s="94">
        <v>33</v>
      </c>
      <c r="U42">
        <v>2.68</v>
      </c>
      <c r="V42">
        <v>119.93</v>
      </c>
      <c r="W42">
        <v>2.78</v>
      </c>
      <c r="X42">
        <v>20</v>
      </c>
      <c r="Y42">
        <v>6.66</v>
      </c>
      <c r="Z42">
        <v>6.67</v>
      </c>
      <c r="AA42">
        <v>188.37</v>
      </c>
      <c r="AB42">
        <v>37.67</v>
      </c>
      <c r="AC42">
        <v>60</v>
      </c>
      <c r="AD42">
        <v>31</v>
      </c>
      <c r="AE42">
        <v>68</v>
      </c>
      <c r="AF42">
        <v>32</v>
      </c>
      <c r="AG42">
        <v>6.66</v>
      </c>
      <c r="AH42">
        <v>13.33</v>
      </c>
      <c r="AI42">
        <v>13.33</v>
      </c>
      <c r="AJ42">
        <v>29.27</v>
      </c>
      <c r="AK42">
        <v>140</v>
      </c>
      <c r="AL42">
        <v>60</v>
      </c>
    </row>
    <row r="43" spans="1:38">
      <c r="A43" t="s">
        <v>85</v>
      </c>
      <c r="B43" s="35">
        <v>183.74</v>
      </c>
      <c r="C43" s="35">
        <v>57.54</v>
      </c>
      <c r="D43" s="94">
        <f t="shared" si="0"/>
        <v>99</v>
      </c>
      <c r="E43" s="35"/>
      <c r="F43" s="35"/>
      <c r="G43" s="35"/>
      <c r="H43" s="35"/>
      <c r="I43" s="35"/>
      <c r="J43" s="38">
        <v>11.85</v>
      </c>
      <c r="K43" s="38">
        <v>11.85</v>
      </c>
      <c r="L43" s="38">
        <v>12.15</v>
      </c>
      <c r="M43">
        <v>70.27</v>
      </c>
      <c r="N43">
        <v>149.88</v>
      </c>
      <c r="O43">
        <v>53.01</v>
      </c>
      <c r="P43">
        <v>2.72</v>
      </c>
      <c r="Q43">
        <v>6.61</v>
      </c>
      <c r="R43" s="94">
        <v>33</v>
      </c>
      <c r="S43" s="94">
        <v>33</v>
      </c>
      <c r="T43" s="94">
        <v>33</v>
      </c>
      <c r="U43">
        <v>2.68</v>
      </c>
      <c r="V43">
        <v>125.32</v>
      </c>
      <c r="W43">
        <v>2.78</v>
      </c>
      <c r="X43">
        <v>17.5</v>
      </c>
      <c r="Y43">
        <v>5.84</v>
      </c>
      <c r="Z43">
        <v>5.83</v>
      </c>
      <c r="AA43">
        <v>183.8</v>
      </c>
      <c r="AB43">
        <v>36.76</v>
      </c>
      <c r="AC43">
        <v>63</v>
      </c>
      <c r="AD43">
        <v>34</v>
      </c>
      <c r="AE43">
        <v>73</v>
      </c>
      <c r="AF43">
        <v>35</v>
      </c>
      <c r="AG43">
        <v>5.66</v>
      </c>
      <c r="AH43">
        <v>12.33</v>
      </c>
      <c r="AI43">
        <v>12.33</v>
      </c>
      <c r="AJ43">
        <v>29.27</v>
      </c>
      <c r="AK43">
        <v>147</v>
      </c>
      <c r="AL43">
        <v>63</v>
      </c>
    </row>
    <row r="44" spans="1:38">
      <c r="A44" t="s">
        <v>86</v>
      </c>
      <c r="B44" s="35">
        <v>188.56</v>
      </c>
      <c r="C44" s="35">
        <v>57.54</v>
      </c>
      <c r="D44" s="94">
        <f t="shared" si="0"/>
        <v>99</v>
      </c>
      <c r="E44" s="35"/>
      <c r="F44" s="35"/>
      <c r="G44" s="35"/>
      <c r="H44" s="35"/>
      <c r="I44" s="35"/>
      <c r="J44" s="38">
        <v>12.84</v>
      </c>
      <c r="K44" s="38">
        <v>12.84</v>
      </c>
      <c r="L44" s="38">
        <v>13.17</v>
      </c>
      <c r="M44">
        <v>70.27</v>
      </c>
      <c r="N44">
        <v>149.88</v>
      </c>
      <c r="O44">
        <v>53.01</v>
      </c>
      <c r="P44">
        <v>2.72</v>
      </c>
      <c r="Q44">
        <v>6.61</v>
      </c>
      <c r="R44" s="94">
        <v>33</v>
      </c>
      <c r="S44" s="94">
        <v>33</v>
      </c>
      <c r="T44" s="94">
        <v>33</v>
      </c>
      <c r="U44">
        <v>2.68</v>
      </c>
      <c r="V44">
        <v>129.99</v>
      </c>
      <c r="W44">
        <v>2.78</v>
      </c>
      <c r="X44">
        <v>17.5</v>
      </c>
      <c r="Y44">
        <v>5.84</v>
      </c>
      <c r="Z44">
        <v>5.83</v>
      </c>
      <c r="AA44">
        <v>195.83</v>
      </c>
      <c r="AB44">
        <v>39.17</v>
      </c>
      <c r="AC44">
        <v>70</v>
      </c>
      <c r="AD44">
        <v>36</v>
      </c>
      <c r="AE44">
        <v>76</v>
      </c>
      <c r="AF44">
        <v>36</v>
      </c>
      <c r="AG44">
        <v>5.66</v>
      </c>
      <c r="AH44">
        <v>12.33</v>
      </c>
      <c r="AI44">
        <v>12.33</v>
      </c>
      <c r="AJ44">
        <v>29.27</v>
      </c>
      <c r="AK44">
        <v>161</v>
      </c>
      <c r="AL44">
        <v>69</v>
      </c>
    </row>
    <row r="45" spans="1:38">
      <c r="A45" t="s">
        <v>87</v>
      </c>
      <c r="B45" s="35">
        <v>185.67</v>
      </c>
      <c r="C45" s="35">
        <v>57.54</v>
      </c>
      <c r="D45" s="94">
        <f t="shared" si="0"/>
        <v>99</v>
      </c>
      <c r="E45" s="35"/>
      <c r="F45" s="35"/>
      <c r="G45" s="35"/>
      <c r="H45" s="35"/>
      <c r="I45" s="35"/>
      <c r="J45" s="38">
        <v>13.51</v>
      </c>
      <c r="K45" s="38">
        <v>13.51</v>
      </c>
      <c r="L45" s="38">
        <v>13.85</v>
      </c>
      <c r="M45">
        <v>70.27</v>
      </c>
      <c r="N45">
        <v>149.88</v>
      </c>
      <c r="O45">
        <v>53.01</v>
      </c>
      <c r="P45">
        <v>2.72</v>
      </c>
      <c r="Q45">
        <v>6.61</v>
      </c>
      <c r="R45" s="94">
        <v>33</v>
      </c>
      <c r="S45" s="94">
        <v>33</v>
      </c>
      <c r="T45" s="94">
        <v>33</v>
      </c>
      <c r="U45">
        <v>2.68</v>
      </c>
      <c r="V45">
        <v>134.11000000000001</v>
      </c>
      <c r="W45">
        <v>2.78</v>
      </c>
      <c r="X45">
        <v>17.5</v>
      </c>
      <c r="Y45">
        <v>5.84</v>
      </c>
      <c r="Z45">
        <v>5.83</v>
      </c>
      <c r="AA45">
        <v>208.33</v>
      </c>
      <c r="AB45">
        <v>41.67</v>
      </c>
      <c r="AC45">
        <v>72</v>
      </c>
      <c r="AD45">
        <v>38</v>
      </c>
      <c r="AE45">
        <v>84</v>
      </c>
      <c r="AF45">
        <v>40</v>
      </c>
      <c r="AG45">
        <v>5</v>
      </c>
      <c r="AH45">
        <v>12.33</v>
      </c>
      <c r="AI45">
        <v>12.33</v>
      </c>
      <c r="AJ45">
        <v>28.77</v>
      </c>
      <c r="AK45">
        <v>172</v>
      </c>
      <c r="AL45">
        <v>73</v>
      </c>
    </row>
    <row r="46" spans="1:38">
      <c r="A46" t="s">
        <v>88</v>
      </c>
      <c r="B46" s="35">
        <v>190.49</v>
      </c>
      <c r="C46" s="35">
        <v>57.54</v>
      </c>
      <c r="D46" s="94">
        <f t="shared" si="0"/>
        <v>99</v>
      </c>
      <c r="E46" s="35"/>
      <c r="F46" s="35"/>
      <c r="G46" s="35"/>
      <c r="H46" s="35"/>
      <c r="I46" s="35"/>
      <c r="J46" s="38">
        <v>14.19</v>
      </c>
      <c r="K46" s="38">
        <v>14.19</v>
      </c>
      <c r="L46" s="38">
        <v>14.54</v>
      </c>
      <c r="M46">
        <v>70.27</v>
      </c>
      <c r="N46">
        <v>149.88</v>
      </c>
      <c r="O46">
        <v>53.01</v>
      </c>
      <c r="P46">
        <v>2.72</v>
      </c>
      <c r="Q46">
        <v>6.61</v>
      </c>
      <c r="R46" s="94">
        <v>33</v>
      </c>
      <c r="S46" s="94">
        <v>33</v>
      </c>
      <c r="T46" s="94">
        <v>33</v>
      </c>
      <c r="U46">
        <v>2.68</v>
      </c>
      <c r="V46">
        <v>137.63</v>
      </c>
      <c r="W46">
        <v>2.78</v>
      </c>
      <c r="X46">
        <v>17.5</v>
      </c>
      <c r="Y46">
        <v>5.84</v>
      </c>
      <c r="Z46">
        <v>5.83</v>
      </c>
      <c r="AA46">
        <v>220.83</v>
      </c>
      <c r="AB46">
        <v>44.17</v>
      </c>
      <c r="AC46">
        <v>73</v>
      </c>
      <c r="AD46">
        <v>39</v>
      </c>
      <c r="AE46">
        <v>87</v>
      </c>
      <c r="AF46">
        <v>41</v>
      </c>
      <c r="AG46">
        <v>5</v>
      </c>
      <c r="AH46">
        <v>12.33</v>
      </c>
      <c r="AI46">
        <v>12.33</v>
      </c>
      <c r="AJ46">
        <v>28.77</v>
      </c>
      <c r="AK46">
        <v>179</v>
      </c>
      <c r="AL46">
        <v>76</v>
      </c>
    </row>
    <row r="47" spans="1:38">
      <c r="A47" t="s">
        <v>89</v>
      </c>
      <c r="B47" s="35">
        <v>172.17</v>
      </c>
      <c r="C47" s="35">
        <v>67.98</v>
      </c>
      <c r="D47" s="94">
        <f t="shared" si="0"/>
        <v>99</v>
      </c>
      <c r="E47" s="35"/>
      <c r="F47" s="35"/>
      <c r="G47" s="35"/>
      <c r="H47" s="35"/>
      <c r="I47" s="35"/>
      <c r="J47" s="38">
        <v>10.93</v>
      </c>
      <c r="K47" s="38">
        <v>10.93</v>
      </c>
      <c r="L47" s="38">
        <v>11.19</v>
      </c>
      <c r="M47">
        <v>70.27</v>
      </c>
      <c r="N47">
        <v>149.88</v>
      </c>
      <c r="O47">
        <v>53.01</v>
      </c>
      <c r="P47">
        <v>2.72</v>
      </c>
      <c r="Q47">
        <v>6.4</v>
      </c>
      <c r="R47" s="94">
        <v>33</v>
      </c>
      <c r="S47" s="94">
        <v>33</v>
      </c>
      <c r="T47" s="94">
        <v>33</v>
      </c>
      <c r="U47">
        <v>2.68</v>
      </c>
      <c r="V47">
        <v>140.29</v>
      </c>
      <c r="W47">
        <v>2.87</v>
      </c>
      <c r="X47">
        <v>17.5</v>
      </c>
      <c r="Y47">
        <v>5.84</v>
      </c>
      <c r="Z47">
        <v>5.83</v>
      </c>
      <c r="AA47">
        <v>220.83</v>
      </c>
      <c r="AB47">
        <v>44.17</v>
      </c>
      <c r="AC47">
        <v>73</v>
      </c>
      <c r="AD47">
        <v>39</v>
      </c>
      <c r="AE47">
        <v>85</v>
      </c>
      <c r="AF47">
        <v>40</v>
      </c>
      <c r="AG47">
        <v>5</v>
      </c>
      <c r="AH47">
        <v>12.33</v>
      </c>
      <c r="AI47">
        <v>12.33</v>
      </c>
      <c r="AJ47">
        <v>28.26</v>
      </c>
      <c r="AK47">
        <v>175</v>
      </c>
      <c r="AL47">
        <v>75</v>
      </c>
    </row>
    <row r="48" spans="1:38">
      <c r="A48" t="s">
        <v>90</v>
      </c>
      <c r="B48" s="35">
        <v>179.88</v>
      </c>
      <c r="C48" s="35">
        <v>67.98</v>
      </c>
      <c r="D48" s="94">
        <f t="shared" si="0"/>
        <v>99</v>
      </c>
      <c r="E48" s="35"/>
      <c r="F48" s="35"/>
      <c r="G48" s="35"/>
      <c r="H48" s="35"/>
      <c r="I48" s="35"/>
      <c r="J48" s="38">
        <v>11.13</v>
      </c>
      <c r="K48" s="38">
        <v>11.13</v>
      </c>
      <c r="L48" s="38">
        <v>11.4</v>
      </c>
      <c r="M48">
        <v>70.27</v>
      </c>
      <c r="N48">
        <v>149.88</v>
      </c>
      <c r="O48">
        <v>53.01</v>
      </c>
      <c r="P48">
        <v>2.72</v>
      </c>
      <c r="Q48">
        <v>6.4</v>
      </c>
      <c r="R48" s="94">
        <v>33</v>
      </c>
      <c r="S48" s="94">
        <v>33</v>
      </c>
      <c r="T48" s="94">
        <v>33</v>
      </c>
      <c r="U48">
        <v>2.68</v>
      </c>
      <c r="V48">
        <v>142.07</v>
      </c>
      <c r="W48">
        <v>2.87</v>
      </c>
      <c r="X48">
        <v>17.5</v>
      </c>
      <c r="Y48">
        <v>5.84</v>
      </c>
      <c r="Z48">
        <v>5.83</v>
      </c>
      <c r="AA48">
        <v>220.83</v>
      </c>
      <c r="AB48">
        <v>44.17</v>
      </c>
      <c r="AC48">
        <v>73</v>
      </c>
      <c r="AD48">
        <v>39</v>
      </c>
      <c r="AE48">
        <v>87</v>
      </c>
      <c r="AF48">
        <v>41</v>
      </c>
      <c r="AG48">
        <v>5</v>
      </c>
      <c r="AH48">
        <v>12.33</v>
      </c>
      <c r="AI48">
        <v>12.33</v>
      </c>
      <c r="AJ48">
        <v>28.26</v>
      </c>
      <c r="AK48">
        <v>179</v>
      </c>
      <c r="AL48">
        <v>76</v>
      </c>
    </row>
    <row r="49" spans="1:38">
      <c r="A49" t="s">
        <v>91</v>
      </c>
      <c r="B49" s="35">
        <v>192.41</v>
      </c>
      <c r="C49" s="35">
        <v>67.98</v>
      </c>
      <c r="D49" s="94">
        <f t="shared" si="0"/>
        <v>99</v>
      </c>
      <c r="E49" s="35"/>
      <c r="F49" s="35"/>
      <c r="G49" s="35"/>
      <c r="H49" s="35"/>
      <c r="I49" s="35"/>
      <c r="J49" s="38">
        <v>11.34</v>
      </c>
      <c r="K49" s="38">
        <v>11.34</v>
      </c>
      <c r="L49" s="38">
        <v>11.62</v>
      </c>
      <c r="M49">
        <v>70.27</v>
      </c>
      <c r="N49">
        <v>149.88</v>
      </c>
      <c r="O49">
        <v>53.01</v>
      </c>
      <c r="P49">
        <v>2.72</v>
      </c>
      <c r="Q49">
        <v>6.4</v>
      </c>
      <c r="R49" s="94">
        <v>33</v>
      </c>
      <c r="S49" s="94">
        <v>33</v>
      </c>
      <c r="T49" s="94">
        <v>33</v>
      </c>
      <c r="U49">
        <v>2.68</v>
      </c>
      <c r="V49">
        <v>143.08000000000001</v>
      </c>
      <c r="W49">
        <v>2.87</v>
      </c>
      <c r="X49">
        <v>17.5</v>
      </c>
      <c r="Y49">
        <v>5.84</v>
      </c>
      <c r="Z49">
        <v>5.83</v>
      </c>
      <c r="AA49">
        <v>220.83</v>
      </c>
      <c r="AB49">
        <v>44.17</v>
      </c>
      <c r="AC49">
        <v>82</v>
      </c>
      <c r="AD49">
        <v>40</v>
      </c>
      <c r="AE49">
        <v>88</v>
      </c>
      <c r="AF49">
        <v>42</v>
      </c>
      <c r="AG49">
        <v>5</v>
      </c>
      <c r="AH49">
        <v>12.33</v>
      </c>
      <c r="AI49">
        <v>12.33</v>
      </c>
      <c r="AJ49">
        <v>28.26</v>
      </c>
      <c r="AK49">
        <v>182</v>
      </c>
      <c r="AL49">
        <v>78</v>
      </c>
    </row>
    <row r="50" spans="1:38">
      <c r="A50" t="s">
        <v>92</v>
      </c>
      <c r="B50" s="35">
        <v>197.23</v>
      </c>
      <c r="C50" s="35">
        <v>67.98</v>
      </c>
      <c r="D50" s="94">
        <f t="shared" si="0"/>
        <v>99</v>
      </c>
      <c r="E50" s="35"/>
      <c r="F50" s="35"/>
      <c r="G50" s="35"/>
      <c r="H50" s="35"/>
      <c r="I50" s="35"/>
      <c r="J50" s="38">
        <v>11.57</v>
      </c>
      <c r="K50" s="38">
        <v>11.57</v>
      </c>
      <c r="L50" s="38">
        <v>11.85</v>
      </c>
      <c r="M50">
        <v>70.27</v>
      </c>
      <c r="N50">
        <v>149.88</v>
      </c>
      <c r="O50">
        <v>53.01</v>
      </c>
      <c r="P50">
        <v>2.72</v>
      </c>
      <c r="Q50">
        <v>6.4</v>
      </c>
      <c r="R50" s="94">
        <v>33</v>
      </c>
      <c r="S50" s="94">
        <v>33</v>
      </c>
      <c r="T50" s="94">
        <v>33</v>
      </c>
      <c r="U50">
        <v>2.68</v>
      </c>
      <c r="V50">
        <v>143.34</v>
      </c>
      <c r="W50">
        <v>2.87</v>
      </c>
      <c r="X50">
        <v>17.5</v>
      </c>
      <c r="Y50">
        <v>5.84</v>
      </c>
      <c r="Z50">
        <v>5.83</v>
      </c>
      <c r="AA50">
        <v>220.83</v>
      </c>
      <c r="AB50">
        <v>44.17</v>
      </c>
      <c r="AC50">
        <v>82</v>
      </c>
      <c r="AD50">
        <v>40</v>
      </c>
      <c r="AE50">
        <v>90</v>
      </c>
      <c r="AF50">
        <v>43</v>
      </c>
      <c r="AG50">
        <v>5</v>
      </c>
      <c r="AH50">
        <v>12.33</v>
      </c>
      <c r="AI50">
        <v>12.33</v>
      </c>
      <c r="AJ50">
        <v>28.26</v>
      </c>
      <c r="AK50">
        <v>182</v>
      </c>
      <c r="AL50">
        <v>78</v>
      </c>
    </row>
    <row r="51" spans="1:38">
      <c r="A51" t="s">
        <v>93</v>
      </c>
      <c r="B51" s="35">
        <v>201.09</v>
      </c>
      <c r="C51" s="35">
        <v>67.98</v>
      </c>
      <c r="D51" s="94">
        <f t="shared" si="0"/>
        <v>99</v>
      </c>
      <c r="E51" s="35"/>
      <c r="F51" s="35"/>
      <c r="G51" s="35"/>
      <c r="H51" s="35"/>
      <c r="I51" s="35"/>
      <c r="J51" s="38">
        <v>11.71</v>
      </c>
      <c r="K51" s="38">
        <v>11.71</v>
      </c>
      <c r="L51" s="38">
        <v>12</v>
      </c>
      <c r="M51">
        <v>70.27</v>
      </c>
      <c r="N51">
        <v>149.88</v>
      </c>
      <c r="O51">
        <v>53.01</v>
      </c>
      <c r="P51">
        <v>2.8</v>
      </c>
      <c r="Q51">
        <v>6.4</v>
      </c>
      <c r="R51" s="94">
        <v>33</v>
      </c>
      <c r="S51" s="94">
        <v>33</v>
      </c>
      <c r="T51" s="94">
        <v>33</v>
      </c>
      <c r="U51">
        <v>2.76</v>
      </c>
      <c r="V51">
        <v>143.41</v>
      </c>
      <c r="W51">
        <v>2.87</v>
      </c>
      <c r="X51">
        <v>17.5</v>
      </c>
      <c r="Y51">
        <v>5.84</v>
      </c>
      <c r="Z51">
        <v>5.83</v>
      </c>
      <c r="AA51">
        <v>220.83</v>
      </c>
      <c r="AB51">
        <v>44.17</v>
      </c>
      <c r="AC51">
        <v>80</v>
      </c>
      <c r="AD51">
        <v>40</v>
      </c>
      <c r="AE51">
        <v>90</v>
      </c>
      <c r="AF51">
        <v>43</v>
      </c>
      <c r="AG51">
        <v>5</v>
      </c>
      <c r="AH51">
        <v>12.33</v>
      </c>
      <c r="AI51">
        <v>12.33</v>
      </c>
      <c r="AJ51">
        <v>28.26</v>
      </c>
      <c r="AK51">
        <v>179</v>
      </c>
      <c r="AL51">
        <v>76</v>
      </c>
    </row>
    <row r="52" spans="1:38">
      <c r="A52" t="s">
        <v>94</v>
      </c>
      <c r="B52" s="35">
        <v>205.82</v>
      </c>
      <c r="C52" s="35">
        <v>67.98</v>
      </c>
      <c r="D52" s="94">
        <f t="shared" si="0"/>
        <v>99</v>
      </c>
      <c r="E52" s="35"/>
      <c r="F52" s="35"/>
      <c r="G52" s="35"/>
      <c r="H52" s="35"/>
      <c r="I52" s="35"/>
      <c r="J52" s="38">
        <v>11.87</v>
      </c>
      <c r="K52" s="38">
        <v>11.87</v>
      </c>
      <c r="L52" s="38">
        <v>12.17</v>
      </c>
      <c r="M52">
        <v>70.27</v>
      </c>
      <c r="N52">
        <v>149.88</v>
      </c>
      <c r="O52">
        <v>53.01</v>
      </c>
      <c r="P52">
        <v>2.8</v>
      </c>
      <c r="Q52">
        <v>6.4</v>
      </c>
      <c r="R52" s="94">
        <v>33</v>
      </c>
      <c r="S52" s="94">
        <v>33</v>
      </c>
      <c r="T52" s="94">
        <v>33</v>
      </c>
      <c r="U52">
        <v>2.76</v>
      </c>
      <c r="V52">
        <v>140.88</v>
      </c>
      <c r="W52">
        <v>2.87</v>
      </c>
      <c r="X52">
        <v>17.5</v>
      </c>
      <c r="Y52">
        <v>5.84</v>
      </c>
      <c r="Z52">
        <v>5.83</v>
      </c>
      <c r="AA52">
        <v>220.83</v>
      </c>
      <c r="AB52">
        <v>44.17</v>
      </c>
      <c r="AC52">
        <v>80</v>
      </c>
      <c r="AD52">
        <v>40</v>
      </c>
      <c r="AE52">
        <v>90</v>
      </c>
      <c r="AF52">
        <v>43</v>
      </c>
      <c r="AG52">
        <v>5</v>
      </c>
      <c r="AH52">
        <v>12.33</v>
      </c>
      <c r="AI52">
        <v>12.33</v>
      </c>
      <c r="AJ52">
        <v>28.26</v>
      </c>
      <c r="AK52">
        <v>182</v>
      </c>
      <c r="AL52">
        <v>78</v>
      </c>
    </row>
    <row r="53" spans="1:38">
      <c r="A53" t="s">
        <v>95</v>
      </c>
      <c r="B53" s="35">
        <v>205.82</v>
      </c>
      <c r="C53" s="35">
        <v>67.98</v>
      </c>
      <c r="D53" s="94">
        <f t="shared" si="0"/>
        <v>99</v>
      </c>
      <c r="E53" s="35"/>
      <c r="F53" s="35"/>
      <c r="G53" s="35"/>
      <c r="H53" s="35"/>
      <c r="I53" s="35"/>
      <c r="J53" s="38">
        <v>12.05</v>
      </c>
      <c r="K53" s="38">
        <v>12.05</v>
      </c>
      <c r="L53" s="38">
        <v>12.36</v>
      </c>
      <c r="M53">
        <v>70.27</v>
      </c>
      <c r="N53">
        <v>149.88</v>
      </c>
      <c r="O53">
        <v>53.01</v>
      </c>
      <c r="P53">
        <v>2.8</v>
      </c>
      <c r="Q53">
        <v>6.8</v>
      </c>
      <c r="R53" s="94">
        <v>33</v>
      </c>
      <c r="S53" s="94">
        <v>33</v>
      </c>
      <c r="T53" s="94">
        <v>33</v>
      </c>
      <c r="U53">
        <v>2.76</v>
      </c>
      <c r="V53">
        <v>137.31</v>
      </c>
      <c r="W53">
        <v>2.87</v>
      </c>
      <c r="X53">
        <v>17.5</v>
      </c>
      <c r="Y53">
        <v>5.84</v>
      </c>
      <c r="Z53">
        <v>5.83</v>
      </c>
      <c r="AA53">
        <v>220.83</v>
      </c>
      <c r="AB53">
        <v>44.17</v>
      </c>
      <c r="AC53">
        <v>83</v>
      </c>
      <c r="AD53">
        <v>40</v>
      </c>
      <c r="AE53">
        <v>90</v>
      </c>
      <c r="AF53">
        <v>43</v>
      </c>
      <c r="AG53">
        <v>5</v>
      </c>
      <c r="AH53">
        <v>12.33</v>
      </c>
      <c r="AI53">
        <v>12.33</v>
      </c>
      <c r="AJ53">
        <v>28.26</v>
      </c>
      <c r="AK53">
        <v>189</v>
      </c>
      <c r="AL53">
        <v>81</v>
      </c>
    </row>
    <row r="54" spans="1:38">
      <c r="A54" t="s">
        <v>96</v>
      </c>
      <c r="B54" s="35">
        <v>205.82</v>
      </c>
      <c r="C54" s="35">
        <v>67.98</v>
      </c>
      <c r="D54" s="94">
        <f t="shared" si="0"/>
        <v>99</v>
      </c>
      <c r="E54" s="35"/>
      <c r="F54" s="35"/>
      <c r="G54" s="35"/>
      <c r="H54" s="35"/>
      <c r="I54" s="35"/>
      <c r="J54" s="38">
        <v>12.25</v>
      </c>
      <c r="K54" s="38">
        <v>12.25</v>
      </c>
      <c r="L54" s="38">
        <v>12.56</v>
      </c>
      <c r="M54">
        <v>70.27</v>
      </c>
      <c r="N54">
        <v>149.88</v>
      </c>
      <c r="O54">
        <v>53.01</v>
      </c>
      <c r="P54">
        <v>2.8</v>
      </c>
      <c r="Q54">
        <v>6.8</v>
      </c>
      <c r="R54" s="94">
        <v>33</v>
      </c>
      <c r="S54" s="94">
        <v>33</v>
      </c>
      <c r="T54" s="94">
        <v>33</v>
      </c>
      <c r="U54">
        <v>2.76</v>
      </c>
      <c r="V54">
        <v>133.11000000000001</v>
      </c>
      <c r="W54">
        <v>2.87</v>
      </c>
      <c r="X54">
        <v>17.5</v>
      </c>
      <c r="Y54">
        <v>5.84</v>
      </c>
      <c r="Z54">
        <v>5.83</v>
      </c>
      <c r="AA54">
        <v>220.83</v>
      </c>
      <c r="AB54">
        <v>44.17</v>
      </c>
      <c r="AC54">
        <v>83</v>
      </c>
      <c r="AD54">
        <v>40</v>
      </c>
      <c r="AE54">
        <v>90</v>
      </c>
      <c r="AF54">
        <v>43</v>
      </c>
      <c r="AG54">
        <v>5</v>
      </c>
      <c r="AH54">
        <v>12.33</v>
      </c>
      <c r="AI54">
        <v>12.33</v>
      </c>
      <c r="AJ54">
        <v>28.77</v>
      </c>
      <c r="AK54">
        <v>182</v>
      </c>
      <c r="AL54">
        <v>78</v>
      </c>
    </row>
    <row r="55" spans="1:38">
      <c r="A55" t="s">
        <v>97</v>
      </c>
      <c r="B55" s="35">
        <v>197.23</v>
      </c>
      <c r="C55" s="35">
        <v>67.98</v>
      </c>
      <c r="D55" s="94">
        <f t="shared" si="0"/>
        <v>99</v>
      </c>
      <c r="E55" s="35"/>
      <c r="F55" s="35"/>
      <c r="G55" s="35"/>
      <c r="H55" s="35"/>
      <c r="I55" s="35"/>
      <c r="J55" s="38">
        <v>12.16</v>
      </c>
      <c r="K55" s="38">
        <v>12.16</v>
      </c>
      <c r="L55" s="38">
        <v>12.46</v>
      </c>
      <c r="M55">
        <v>70.27</v>
      </c>
      <c r="N55">
        <v>149.88</v>
      </c>
      <c r="O55">
        <v>53.01</v>
      </c>
      <c r="P55">
        <v>2.8</v>
      </c>
      <c r="Q55">
        <v>6.8</v>
      </c>
      <c r="R55" s="94">
        <v>33</v>
      </c>
      <c r="S55" s="94">
        <v>33</v>
      </c>
      <c r="T55" s="94">
        <v>33</v>
      </c>
      <c r="U55">
        <v>2.91</v>
      </c>
      <c r="V55">
        <v>128.76</v>
      </c>
      <c r="W55">
        <v>2.97</v>
      </c>
      <c r="X55">
        <v>17.5</v>
      </c>
      <c r="Y55">
        <v>5.84</v>
      </c>
      <c r="Z55">
        <v>5.83</v>
      </c>
      <c r="AA55">
        <v>211.28</v>
      </c>
      <c r="AB55">
        <v>42.26</v>
      </c>
      <c r="AC55">
        <v>85</v>
      </c>
      <c r="AD55">
        <v>41</v>
      </c>
      <c r="AE55">
        <v>87</v>
      </c>
      <c r="AF55">
        <v>41</v>
      </c>
      <c r="AG55">
        <v>5</v>
      </c>
      <c r="AH55">
        <v>12.33</v>
      </c>
      <c r="AI55">
        <v>12.33</v>
      </c>
      <c r="AJ55">
        <v>28.77</v>
      </c>
      <c r="AK55">
        <v>186</v>
      </c>
      <c r="AL55">
        <v>79</v>
      </c>
    </row>
    <row r="56" spans="1:38">
      <c r="A56" t="s">
        <v>98</v>
      </c>
      <c r="B56" s="35">
        <v>187.59</v>
      </c>
      <c r="C56" s="35">
        <v>67.98</v>
      </c>
      <c r="D56" s="94">
        <f t="shared" si="0"/>
        <v>99</v>
      </c>
      <c r="E56" s="35"/>
      <c r="F56" s="35"/>
      <c r="G56" s="35"/>
      <c r="H56" s="35"/>
      <c r="I56" s="35"/>
      <c r="J56" s="38">
        <v>12.11</v>
      </c>
      <c r="K56" s="38">
        <v>12.11</v>
      </c>
      <c r="L56" s="38">
        <v>12.42</v>
      </c>
      <c r="M56">
        <v>70.27</v>
      </c>
      <c r="N56">
        <v>149.88</v>
      </c>
      <c r="O56">
        <v>53.01</v>
      </c>
      <c r="P56">
        <v>2.8</v>
      </c>
      <c r="Q56">
        <v>6.8</v>
      </c>
      <c r="R56" s="94">
        <v>33</v>
      </c>
      <c r="S56" s="94">
        <v>33</v>
      </c>
      <c r="T56" s="94">
        <v>33</v>
      </c>
      <c r="U56">
        <v>2.91</v>
      </c>
      <c r="V56">
        <v>124.17</v>
      </c>
      <c r="W56">
        <v>2.97</v>
      </c>
      <c r="X56">
        <v>17.5</v>
      </c>
      <c r="Y56">
        <v>5.84</v>
      </c>
      <c r="Z56">
        <v>5.83</v>
      </c>
      <c r="AA56">
        <v>206.57</v>
      </c>
      <c r="AB56">
        <v>41.31</v>
      </c>
      <c r="AC56">
        <v>85</v>
      </c>
      <c r="AD56">
        <v>40</v>
      </c>
      <c r="AE56">
        <v>85</v>
      </c>
      <c r="AF56">
        <v>40</v>
      </c>
      <c r="AG56">
        <v>5</v>
      </c>
      <c r="AH56">
        <v>12.33</v>
      </c>
      <c r="AI56">
        <v>12.33</v>
      </c>
      <c r="AJ56">
        <v>29.27</v>
      </c>
      <c r="AK56">
        <v>186</v>
      </c>
      <c r="AL56">
        <v>79</v>
      </c>
    </row>
    <row r="57" spans="1:38">
      <c r="A57" t="s">
        <v>99</v>
      </c>
      <c r="B57" s="35">
        <v>177.96</v>
      </c>
      <c r="C57" s="35">
        <v>67.98</v>
      </c>
      <c r="D57" s="94">
        <f t="shared" si="0"/>
        <v>99</v>
      </c>
      <c r="E57" s="35"/>
      <c r="F57" s="35"/>
      <c r="G57" s="35"/>
      <c r="H57" s="35"/>
      <c r="I57" s="35"/>
      <c r="J57" s="38">
        <v>12.11</v>
      </c>
      <c r="K57" s="38">
        <v>12.11</v>
      </c>
      <c r="L57" s="38">
        <v>12.42</v>
      </c>
      <c r="M57">
        <v>70.27</v>
      </c>
      <c r="N57">
        <v>149.88</v>
      </c>
      <c r="O57">
        <v>53.01</v>
      </c>
      <c r="P57">
        <v>2.8</v>
      </c>
      <c r="Q57">
        <v>7</v>
      </c>
      <c r="R57" s="94">
        <v>33</v>
      </c>
      <c r="S57" s="94">
        <v>33</v>
      </c>
      <c r="T57" s="94">
        <v>33</v>
      </c>
      <c r="U57">
        <v>2.91</v>
      </c>
      <c r="V57">
        <v>109.64</v>
      </c>
      <c r="W57">
        <v>2.97</v>
      </c>
      <c r="X57">
        <v>17.5</v>
      </c>
      <c r="Y57">
        <v>5.84</v>
      </c>
      <c r="Z57">
        <v>5.83</v>
      </c>
      <c r="AA57">
        <v>203.51</v>
      </c>
      <c r="AB57">
        <v>40.700000000000003</v>
      </c>
      <c r="AC57">
        <v>85</v>
      </c>
      <c r="AD57">
        <v>40</v>
      </c>
      <c r="AE57">
        <v>83</v>
      </c>
      <c r="AF57">
        <v>39</v>
      </c>
      <c r="AG57">
        <v>5</v>
      </c>
      <c r="AH57">
        <v>12.33</v>
      </c>
      <c r="AI57">
        <v>12.33</v>
      </c>
      <c r="AJ57">
        <v>29.27</v>
      </c>
      <c r="AK57">
        <v>186</v>
      </c>
      <c r="AL57">
        <v>79</v>
      </c>
    </row>
    <row r="58" spans="1:38">
      <c r="A58" t="s">
        <v>100</v>
      </c>
      <c r="B58" s="35">
        <v>185.67</v>
      </c>
      <c r="C58" s="35">
        <v>67.98</v>
      </c>
      <c r="D58" s="94">
        <f t="shared" si="0"/>
        <v>99</v>
      </c>
      <c r="E58" s="35"/>
      <c r="F58" s="35"/>
      <c r="G58" s="35"/>
      <c r="H58" s="35"/>
      <c r="I58" s="35"/>
      <c r="J58" s="38">
        <v>12.17</v>
      </c>
      <c r="K58" s="38">
        <v>12.17</v>
      </c>
      <c r="L58" s="38">
        <v>12.46</v>
      </c>
      <c r="M58">
        <v>70.27</v>
      </c>
      <c r="N58">
        <v>149.88</v>
      </c>
      <c r="O58">
        <v>53.01</v>
      </c>
      <c r="P58">
        <v>2.8</v>
      </c>
      <c r="Q58">
        <v>7</v>
      </c>
      <c r="R58" s="94">
        <v>33</v>
      </c>
      <c r="S58" s="94">
        <v>33</v>
      </c>
      <c r="T58" s="94">
        <v>33</v>
      </c>
      <c r="U58">
        <v>2.91</v>
      </c>
      <c r="V58">
        <v>102.86</v>
      </c>
      <c r="W58">
        <v>2.97</v>
      </c>
      <c r="X58">
        <v>17.5</v>
      </c>
      <c r="Y58">
        <v>5.84</v>
      </c>
      <c r="Z58">
        <v>5.83</v>
      </c>
      <c r="AA58">
        <v>201.28</v>
      </c>
      <c r="AB58">
        <v>40.26</v>
      </c>
      <c r="AC58">
        <v>83</v>
      </c>
      <c r="AD58">
        <v>39</v>
      </c>
      <c r="AE58">
        <v>80</v>
      </c>
      <c r="AF58">
        <v>38</v>
      </c>
      <c r="AG58">
        <v>5</v>
      </c>
      <c r="AH58">
        <v>12.33</v>
      </c>
      <c r="AI58">
        <v>12.33</v>
      </c>
      <c r="AJ58">
        <v>29.27</v>
      </c>
      <c r="AK58">
        <v>186</v>
      </c>
      <c r="AL58">
        <v>79</v>
      </c>
    </row>
    <row r="59" spans="1:38">
      <c r="A59" t="s">
        <v>101</v>
      </c>
      <c r="B59" s="35">
        <v>205.82</v>
      </c>
      <c r="C59" s="35">
        <v>67.98</v>
      </c>
      <c r="D59" s="94">
        <f t="shared" si="0"/>
        <v>99</v>
      </c>
      <c r="E59" s="35"/>
      <c r="F59" s="35"/>
      <c r="G59" s="35"/>
      <c r="H59" s="35"/>
      <c r="I59" s="35"/>
      <c r="J59" s="38">
        <v>11.85</v>
      </c>
      <c r="K59" s="38">
        <v>11.85</v>
      </c>
      <c r="L59" s="38">
        <v>12.15</v>
      </c>
      <c r="M59">
        <v>70.27</v>
      </c>
      <c r="N59">
        <v>149.88</v>
      </c>
      <c r="O59">
        <v>100.41</v>
      </c>
      <c r="P59">
        <v>2.87</v>
      </c>
      <c r="Q59">
        <v>7</v>
      </c>
      <c r="R59" s="94">
        <v>33</v>
      </c>
      <c r="S59" s="94">
        <v>33</v>
      </c>
      <c r="T59" s="94">
        <v>33</v>
      </c>
      <c r="U59">
        <v>2.99</v>
      </c>
      <c r="V59">
        <v>96.28</v>
      </c>
      <c r="W59">
        <v>2.97</v>
      </c>
      <c r="X59">
        <v>17.5</v>
      </c>
      <c r="Y59">
        <v>5.84</v>
      </c>
      <c r="Z59">
        <v>5.83</v>
      </c>
      <c r="AA59">
        <v>190.61</v>
      </c>
      <c r="AB59">
        <v>38.119999999999997</v>
      </c>
      <c r="AC59">
        <v>75</v>
      </c>
      <c r="AD59">
        <v>34</v>
      </c>
      <c r="AE59">
        <v>76</v>
      </c>
      <c r="AF59">
        <v>37</v>
      </c>
      <c r="AG59">
        <v>5</v>
      </c>
      <c r="AH59">
        <v>12.33</v>
      </c>
      <c r="AI59">
        <v>12.33</v>
      </c>
      <c r="AJ59">
        <v>29.27</v>
      </c>
      <c r="AK59">
        <v>165</v>
      </c>
      <c r="AL59">
        <v>70</v>
      </c>
    </row>
    <row r="60" spans="1:38">
      <c r="A60" t="s">
        <v>102</v>
      </c>
      <c r="B60" s="35">
        <v>205.82</v>
      </c>
      <c r="C60" s="35">
        <v>67.98</v>
      </c>
      <c r="D60" s="94">
        <f t="shared" si="0"/>
        <v>99</v>
      </c>
      <c r="E60" s="35"/>
      <c r="F60" s="35"/>
      <c r="G60" s="35"/>
      <c r="H60" s="35"/>
      <c r="I60" s="35"/>
      <c r="J60" s="38">
        <v>11.46</v>
      </c>
      <c r="K60" s="38">
        <v>11.46</v>
      </c>
      <c r="L60" s="38">
        <v>11.75</v>
      </c>
      <c r="M60">
        <v>70.27</v>
      </c>
      <c r="N60">
        <v>149.88</v>
      </c>
      <c r="O60">
        <v>100.41</v>
      </c>
      <c r="P60">
        <v>2.87</v>
      </c>
      <c r="Q60">
        <v>7</v>
      </c>
      <c r="R60" s="94">
        <v>33</v>
      </c>
      <c r="S60" s="94">
        <v>33</v>
      </c>
      <c r="T60" s="94">
        <v>33</v>
      </c>
      <c r="U60">
        <v>2.99</v>
      </c>
      <c r="V60">
        <v>89.55</v>
      </c>
      <c r="W60">
        <v>2.97</v>
      </c>
      <c r="X60">
        <v>17.5</v>
      </c>
      <c r="Y60">
        <v>5.84</v>
      </c>
      <c r="Z60">
        <v>5.83</v>
      </c>
      <c r="AA60">
        <v>182.08</v>
      </c>
      <c r="AB60">
        <v>36.409999999999997</v>
      </c>
      <c r="AC60">
        <v>70</v>
      </c>
      <c r="AD60">
        <v>33</v>
      </c>
      <c r="AE60">
        <v>73</v>
      </c>
      <c r="AF60">
        <v>35</v>
      </c>
      <c r="AG60">
        <v>5</v>
      </c>
      <c r="AH60">
        <v>12.33</v>
      </c>
      <c r="AI60">
        <v>12.33</v>
      </c>
      <c r="AJ60">
        <v>29.27</v>
      </c>
      <c r="AK60">
        <v>158</v>
      </c>
      <c r="AL60">
        <v>67</v>
      </c>
    </row>
    <row r="61" spans="1:38">
      <c r="A61" t="s">
        <v>103</v>
      </c>
      <c r="B61" s="35">
        <v>205.82</v>
      </c>
      <c r="C61" s="35">
        <v>67.98</v>
      </c>
      <c r="D61" s="94">
        <f t="shared" si="0"/>
        <v>99</v>
      </c>
      <c r="E61" s="35"/>
      <c r="F61" s="35"/>
      <c r="G61" s="35"/>
      <c r="H61" s="35"/>
      <c r="I61" s="35"/>
      <c r="J61" s="38">
        <v>10.92</v>
      </c>
      <c r="K61" s="38">
        <v>10.92</v>
      </c>
      <c r="L61" s="38">
        <v>11.19</v>
      </c>
      <c r="M61">
        <v>66.12</v>
      </c>
      <c r="N61">
        <v>149.88</v>
      </c>
      <c r="O61">
        <v>100.41</v>
      </c>
      <c r="P61">
        <v>2.87</v>
      </c>
      <c r="Q61">
        <v>7</v>
      </c>
      <c r="R61" s="94">
        <v>33</v>
      </c>
      <c r="S61" s="94">
        <v>33</v>
      </c>
      <c r="T61" s="94">
        <v>33</v>
      </c>
      <c r="U61">
        <v>2.99</v>
      </c>
      <c r="V61">
        <v>82.37</v>
      </c>
      <c r="W61">
        <v>2.97</v>
      </c>
      <c r="X61">
        <v>17.5</v>
      </c>
      <c r="Y61">
        <v>5.84</v>
      </c>
      <c r="Z61">
        <v>5.83</v>
      </c>
      <c r="AA61">
        <v>163.33000000000001</v>
      </c>
      <c r="AB61">
        <v>32.659999999999997</v>
      </c>
      <c r="AC61">
        <v>67</v>
      </c>
      <c r="AD61">
        <v>31</v>
      </c>
      <c r="AE61">
        <v>68</v>
      </c>
      <c r="AF61">
        <v>32</v>
      </c>
      <c r="AG61">
        <v>5</v>
      </c>
      <c r="AH61">
        <v>12.33</v>
      </c>
      <c r="AI61">
        <v>12.33</v>
      </c>
      <c r="AJ61">
        <v>29.27</v>
      </c>
      <c r="AK61">
        <v>147</v>
      </c>
      <c r="AL61">
        <v>63</v>
      </c>
    </row>
    <row r="62" spans="1:38">
      <c r="A62" t="s">
        <v>104</v>
      </c>
      <c r="B62" s="35">
        <v>205.82</v>
      </c>
      <c r="C62" s="35">
        <v>67.98</v>
      </c>
      <c r="D62" s="94">
        <f t="shared" si="0"/>
        <v>99</v>
      </c>
      <c r="E62" s="35"/>
      <c r="F62" s="35"/>
      <c r="G62" s="35"/>
      <c r="H62" s="35"/>
      <c r="I62" s="35"/>
      <c r="J62" s="38">
        <v>10.38</v>
      </c>
      <c r="K62" s="38">
        <v>10.38</v>
      </c>
      <c r="L62" s="38">
        <v>10.64</v>
      </c>
      <c r="M62">
        <v>66.12</v>
      </c>
      <c r="N62">
        <v>149.88</v>
      </c>
      <c r="O62">
        <v>100.41</v>
      </c>
      <c r="P62">
        <v>2.87</v>
      </c>
      <c r="Q62">
        <v>7</v>
      </c>
      <c r="R62" s="94">
        <v>33</v>
      </c>
      <c r="S62" s="94">
        <v>33</v>
      </c>
      <c r="T62" s="94">
        <v>33</v>
      </c>
      <c r="U62">
        <v>2.99</v>
      </c>
      <c r="V62">
        <v>74.84</v>
      </c>
      <c r="W62">
        <v>2.97</v>
      </c>
      <c r="X62">
        <v>17.5</v>
      </c>
      <c r="Y62">
        <v>5.84</v>
      </c>
      <c r="Z62">
        <v>5.83</v>
      </c>
      <c r="AA62">
        <v>147.72</v>
      </c>
      <c r="AB62">
        <v>29.54</v>
      </c>
      <c r="AC62">
        <v>63</v>
      </c>
      <c r="AD62">
        <v>30</v>
      </c>
      <c r="AE62">
        <v>63</v>
      </c>
      <c r="AF62">
        <v>30</v>
      </c>
      <c r="AG62">
        <v>5</v>
      </c>
      <c r="AH62">
        <v>12.33</v>
      </c>
      <c r="AI62">
        <v>12.33</v>
      </c>
      <c r="AJ62">
        <v>30.28</v>
      </c>
      <c r="AK62">
        <v>140</v>
      </c>
      <c r="AL62">
        <v>60</v>
      </c>
    </row>
    <row r="63" spans="1:38">
      <c r="A63" t="s">
        <v>105</v>
      </c>
      <c r="B63" s="35">
        <v>205.82</v>
      </c>
      <c r="C63" s="35">
        <v>67.98</v>
      </c>
      <c r="D63" s="94">
        <f t="shared" si="0"/>
        <v>99</v>
      </c>
      <c r="E63" s="35"/>
      <c r="F63" s="35"/>
      <c r="G63" s="35"/>
      <c r="H63" s="35"/>
      <c r="I63" s="35"/>
      <c r="J63" s="38">
        <v>9.4700000000000006</v>
      </c>
      <c r="K63" s="38">
        <v>9.4700000000000006</v>
      </c>
      <c r="L63" s="38">
        <v>9.7100000000000009</v>
      </c>
      <c r="M63">
        <v>66.12</v>
      </c>
      <c r="N63">
        <v>149.88</v>
      </c>
      <c r="O63">
        <v>100.41</v>
      </c>
      <c r="P63">
        <v>2.95</v>
      </c>
      <c r="Q63">
        <v>7.6</v>
      </c>
      <c r="R63" s="94">
        <v>33</v>
      </c>
      <c r="S63" s="94">
        <v>33</v>
      </c>
      <c r="T63" s="94">
        <v>33</v>
      </c>
      <c r="U63">
        <v>3.14</v>
      </c>
      <c r="V63">
        <v>67.11</v>
      </c>
      <c r="W63">
        <v>3.06</v>
      </c>
      <c r="X63">
        <v>17.5</v>
      </c>
      <c r="Y63">
        <v>5.84</v>
      </c>
      <c r="Z63">
        <v>5.83</v>
      </c>
      <c r="AA63">
        <v>137.78</v>
      </c>
      <c r="AB63">
        <v>27.56</v>
      </c>
      <c r="AC63">
        <v>60</v>
      </c>
      <c r="AD63">
        <v>28</v>
      </c>
      <c r="AE63">
        <v>55</v>
      </c>
      <c r="AF63">
        <v>26</v>
      </c>
      <c r="AG63">
        <v>5</v>
      </c>
      <c r="AH63">
        <v>12.33</v>
      </c>
      <c r="AI63">
        <v>12.33</v>
      </c>
      <c r="AJ63">
        <v>30.28</v>
      </c>
      <c r="AK63">
        <v>123</v>
      </c>
      <c r="AL63">
        <v>52</v>
      </c>
    </row>
    <row r="64" spans="1:38">
      <c r="A64" t="s">
        <v>106</v>
      </c>
      <c r="B64" s="35">
        <v>205.82</v>
      </c>
      <c r="C64" s="35">
        <v>67.98</v>
      </c>
      <c r="D64" s="94">
        <f t="shared" si="0"/>
        <v>99</v>
      </c>
      <c r="E64" s="35"/>
      <c r="F64" s="35"/>
      <c r="G64" s="35"/>
      <c r="H64" s="35"/>
      <c r="I64" s="35"/>
      <c r="J64" s="38">
        <v>8.58</v>
      </c>
      <c r="K64" s="38">
        <v>8.58</v>
      </c>
      <c r="L64" s="38">
        <v>8.7899999999999991</v>
      </c>
      <c r="M64">
        <v>66.12</v>
      </c>
      <c r="N64">
        <v>149.88</v>
      </c>
      <c r="O64">
        <v>100.41</v>
      </c>
      <c r="P64">
        <v>2.95</v>
      </c>
      <c r="Q64">
        <v>9.1999999999999993</v>
      </c>
      <c r="R64" s="94">
        <v>33</v>
      </c>
      <c r="S64" s="94">
        <v>33</v>
      </c>
      <c r="T64" s="94">
        <v>33</v>
      </c>
      <c r="U64">
        <v>3.14</v>
      </c>
      <c r="V64">
        <v>59.23</v>
      </c>
      <c r="W64">
        <v>3.06</v>
      </c>
      <c r="X64">
        <v>17.5</v>
      </c>
      <c r="Y64">
        <v>5.84</v>
      </c>
      <c r="Z64">
        <v>5.83</v>
      </c>
      <c r="AA64">
        <v>127.47</v>
      </c>
      <c r="AB64">
        <v>25.49</v>
      </c>
      <c r="AC64">
        <v>57</v>
      </c>
      <c r="AD64">
        <v>25</v>
      </c>
      <c r="AE64">
        <v>51</v>
      </c>
      <c r="AF64">
        <v>24</v>
      </c>
      <c r="AG64">
        <v>5</v>
      </c>
      <c r="AH64">
        <v>12.33</v>
      </c>
      <c r="AI64">
        <v>12.33</v>
      </c>
      <c r="AJ64">
        <v>30.28</v>
      </c>
      <c r="AK64">
        <v>109</v>
      </c>
      <c r="AL64">
        <v>46</v>
      </c>
    </row>
    <row r="65" spans="1:38">
      <c r="A65" t="s">
        <v>107</v>
      </c>
      <c r="B65" s="35">
        <v>205.82</v>
      </c>
      <c r="C65" s="35">
        <v>67.98</v>
      </c>
      <c r="D65" s="94">
        <f t="shared" si="0"/>
        <v>99</v>
      </c>
      <c r="E65" s="35"/>
      <c r="F65" s="35"/>
      <c r="G65" s="35"/>
      <c r="H65" s="35"/>
      <c r="I65" s="35"/>
      <c r="J65" s="38">
        <v>7.68</v>
      </c>
      <c r="K65" s="38">
        <v>7.68</v>
      </c>
      <c r="L65" s="38">
        <v>7.87</v>
      </c>
      <c r="M65">
        <v>66.12</v>
      </c>
      <c r="N65">
        <v>192.76</v>
      </c>
      <c r="O65">
        <v>100.41</v>
      </c>
      <c r="P65">
        <v>2.95</v>
      </c>
      <c r="Q65">
        <v>7</v>
      </c>
      <c r="R65" s="94">
        <v>33</v>
      </c>
      <c r="S65" s="94">
        <v>33</v>
      </c>
      <c r="T65" s="94">
        <v>33</v>
      </c>
      <c r="U65">
        <v>3.14</v>
      </c>
      <c r="V65">
        <v>51.14</v>
      </c>
      <c r="W65">
        <v>3.06</v>
      </c>
      <c r="X65">
        <v>18</v>
      </c>
      <c r="Y65">
        <v>6</v>
      </c>
      <c r="Z65">
        <v>6</v>
      </c>
      <c r="AA65">
        <v>109.9</v>
      </c>
      <c r="AB65">
        <v>21.98</v>
      </c>
      <c r="AC65">
        <v>55</v>
      </c>
      <c r="AD65">
        <v>23</v>
      </c>
      <c r="AE65">
        <v>30</v>
      </c>
      <c r="AF65">
        <v>15</v>
      </c>
      <c r="AG65">
        <v>5</v>
      </c>
      <c r="AH65">
        <v>12.67</v>
      </c>
      <c r="AI65">
        <v>12.67</v>
      </c>
      <c r="AJ65">
        <v>31.28</v>
      </c>
      <c r="AK65">
        <v>81</v>
      </c>
      <c r="AL65">
        <v>34</v>
      </c>
    </row>
    <row r="66" spans="1:38">
      <c r="A66" t="s">
        <v>108</v>
      </c>
      <c r="B66" s="35">
        <v>205.82</v>
      </c>
      <c r="C66" s="35">
        <v>67.98</v>
      </c>
      <c r="D66" s="94">
        <f t="shared" si="0"/>
        <v>99</v>
      </c>
      <c r="E66" s="35"/>
      <c r="F66" s="35"/>
      <c r="G66" s="35"/>
      <c r="H66" s="35"/>
      <c r="I66" s="35"/>
      <c r="J66" s="38">
        <v>6.77</v>
      </c>
      <c r="K66" s="38">
        <v>6.77</v>
      </c>
      <c r="L66" s="38">
        <v>6.94</v>
      </c>
      <c r="M66">
        <v>66.12</v>
      </c>
      <c r="N66">
        <v>231.31</v>
      </c>
      <c r="O66">
        <v>100.41</v>
      </c>
      <c r="P66">
        <v>2.95</v>
      </c>
      <c r="Q66">
        <v>7.6</v>
      </c>
      <c r="R66" s="94">
        <v>33</v>
      </c>
      <c r="S66" s="94">
        <v>33</v>
      </c>
      <c r="T66" s="94">
        <v>33</v>
      </c>
      <c r="U66">
        <v>3.14</v>
      </c>
      <c r="V66">
        <v>42.88</v>
      </c>
      <c r="W66">
        <v>3.06</v>
      </c>
      <c r="X66">
        <v>18.5</v>
      </c>
      <c r="Y66">
        <v>6.16</v>
      </c>
      <c r="Z66">
        <v>6.17</v>
      </c>
      <c r="AA66">
        <v>101.45</v>
      </c>
      <c r="AB66">
        <v>20.29</v>
      </c>
      <c r="AC66">
        <v>52</v>
      </c>
      <c r="AD66">
        <v>21</v>
      </c>
      <c r="AE66">
        <v>27</v>
      </c>
      <c r="AF66">
        <v>13</v>
      </c>
      <c r="AG66">
        <v>5</v>
      </c>
      <c r="AH66">
        <v>13</v>
      </c>
      <c r="AI66">
        <v>13</v>
      </c>
      <c r="AJ66">
        <v>31.28</v>
      </c>
      <c r="AK66">
        <v>70</v>
      </c>
      <c r="AL66">
        <v>30</v>
      </c>
    </row>
    <row r="67" spans="1:38">
      <c r="A67" t="s">
        <v>109</v>
      </c>
      <c r="B67" s="35">
        <v>205.82</v>
      </c>
      <c r="C67" s="35">
        <v>67.98</v>
      </c>
      <c r="D67" s="94">
        <f t="shared" si="0"/>
        <v>99</v>
      </c>
      <c r="E67" s="35"/>
      <c r="F67" s="35"/>
      <c r="G67" s="35"/>
      <c r="H67" s="35"/>
      <c r="I67" s="35"/>
      <c r="J67" s="38">
        <v>5.81</v>
      </c>
      <c r="K67" s="38">
        <v>5.81</v>
      </c>
      <c r="L67" s="38">
        <v>5.95</v>
      </c>
      <c r="M67">
        <v>66.12</v>
      </c>
      <c r="N67">
        <v>272.51</v>
      </c>
      <c r="O67">
        <v>100.41</v>
      </c>
      <c r="P67">
        <v>2.95</v>
      </c>
      <c r="Q67">
        <v>6.83</v>
      </c>
      <c r="R67" s="94">
        <v>33</v>
      </c>
      <c r="S67" s="94">
        <v>33</v>
      </c>
      <c r="T67" s="94">
        <v>33</v>
      </c>
      <c r="U67">
        <v>3.3</v>
      </c>
      <c r="V67">
        <v>34.54</v>
      </c>
      <c r="W67">
        <v>3.06</v>
      </c>
      <c r="X67">
        <v>19</v>
      </c>
      <c r="Y67">
        <v>6.34</v>
      </c>
      <c r="Z67">
        <v>6.33</v>
      </c>
      <c r="AA67">
        <v>109.53</v>
      </c>
      <c r="AB67">
        <v>21.91</v>
      </c>
      <c r="AC67">
        <v>45</v>
      </c>
      <c r="AD67">
        <v>18</v>
      </c>
      <c r="AE67">
        <v>24</v>
      </c>
      <c r="AF67">
        <v>11</v>
      </c>
      <c r="AG67">
        <v>5</v>
      </c>
      <c r="AH67">
        <v>13.33</v>
      </c>
      <c r="AI67">
        <v>13.33</v>
      </c>
      <c r="AJ67">
        <v>31.28</v>
      </c>
      <c r="AK67">
        <v>60</v>
      </c>
      <c r="AL67">
        <v>25</v>
      </c>
    </row>
    <row r="68" spans="1:38">
      <c r="A68" t="s">
        <v>110</v>
      </c>
      <c r="B68" s="35">
        <v>205.82</v>
      </c>
      <c r="C68" s="35">
        <v>67.98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4.83</v>
      </c>
      <c r="K68" s="38">
        <v>4.83</v>
      </c>
      <c r="L68" s="38">
        <v>4.96</v>
      </c>
      <c r="M68">
        <v>66.12</v>
      </c>
      <c r="N68">
        <v>272.51</v>
      </c>
      <c r="O68">
        <v>100.41</v>
      </c>
      <c r="P68">
        <v>2.95</v>
      </c>
      <c r="Q68">
        <v>7.22</v>
      </c>
      <c r="R68" s="94">
        <v>33</v>
      </c>
      <c r="S68" s="94">
        <v>33</v>
      </c>
      <c r="T68" s="94">
        <v>33</v>
      </c>
      <c r="U68">
        <v>3.3</v>
      </c>
      <c r="V68">
        <v>26.32</v>
      </c>
      <c r="W68">
        <v>3.06</v>
      </c>
      <c r="X68">
        <v>19.5</v>
      </c>
      <c r="Y68">
        <v>6.5</v>
      </c>
      <c r="Z68">
        <v>6.5</v>
      </c>
      <c r="AA68">
        <v>95.23</v>
      </c>
      <c r="AB68">
        <v>19.05</v>
      </c>
      <c r="AC68">
        <v>40</v>
      </c>
      <c r="AD68">
        <v>14</v>
      </c>
      <c r="AE68">
        <v>18</v>
      </c>
      <c r="AF68">
        <v>9</v>
      </c>
      <c r="AG68">
        <v>5.34</v>
      </c>
      <c r="AH68">
        <v>13.33</v>
      </c>
      <c r="AI68">
        <v>13.33</v>
      </c>
      <c r="AJ68">
        <v>31.28</v>
      </c>
      <c r="AK68">
        <v>49</v>
      </c>
      <c r="AL68">
        <v>21</v>
      </c>
    </row>
    <row r="69" spans="1:38">
      <c r="A69" t="s">
        <v>111</v>
      </c>
      <c r="B69" s="35">
        <v>261.67</v>
      </c>
      <c r="C69" s="35">
        <v>86.93</v>
      </c>
      <c r="D69" s="94">
        <f t="shared" si="1"/>
        <v>99</v>
      </c>
      <c r="E69" s="35"/>
      <c r="F69" s="35"/>
      <c r="G69" s="35"/>
      <c r="H69" s="35"/>
      <c r="I69" s="35"/>
      <c r="J69" s="38">
        <v>3.87</v>
      </c>
      <c r="K69" s="38">
        <v>3.87</v>
      </c>
      <c r="L69" s="38">
        <v>3.96</v>
      </c>
      <c r="M69">
        <v>115.23</v>
      </c>
      <c r="N69">
        <v>272.51</v>
      </c>
      <c r="O69">
        <v>100.41</v>
      </c>
      <c r="P69">
        <v>2.95</v>
      </c>
      <c r="Q69">
        <v>7.22</v>
      </c>
      <c r="R69" s="94">
        <v>33</v>
      </c>
      <c r="S69" s="94">
        <v>33</v>
      </c>
      <c r="T69" s="94">
        <v>33</v>
      </c>
      <c r="U69">
        <v>3.3</v>
      </c>
      <c r="V69">
        <v>18.54</v>
      </c>
      <c r="W69">
        <v>3.06</v>
      </c>
      <c r="X69">
        <v>20</v>
      </c>
      <c r="Y69">
        <v>6.66</v>
      </c>
      <c r="Z69">
        <v>6.67</v>
      </c>
      <c r="AA69">
        <v>75.56</v>
      </c>
      <c r="AB69">
        <v>15.11</v>
      </c>
      <c r="AC69">
        <v>27</v>
      </c>
      <c r="AD69">
        <v>11</v>
      </c>
      <c r="AE69">
        <v>15</v>
      </c>
      <c r="AF69">
        <v>7</v>
      </c>
      <c r="AG69">
        <v>5.34</v>
      </c>
      <c r="AH69">
        <v>13.33</v>
      </c>
      <c r="AI69">
        <v>13.33</v>
      </c>
      <c r="AJ69">
        <v>31.28</v>
      </c>
      <c r="AK69">
        <v>39</v>
      </c>
      <c r="AL69">
        <v>16</v>
      </c>
    </row>
    <row r="70" spans="1:38">
      <c r="A70" t="s">
        <v>112</v>
      </c>
      <c r="B70" s="35">
        <v>261.67</v>
      </c>
      <c r="C70" s="35">
        <v>86.93</v>
      </c>
      <c r="D70" s="94">
        <f t="shared" si="1"/>
        <v>87</v>
      </c>
      <c r="E70" s="35"/>
      <c r="F70" s="35"/>
      <c r="G70" s="35"/>
      <c r="H70" s="35"/>
      <c r="I70" s="35"/>
      <c r="J70" s="38">
        <v>2.89</v>
      </c>
      <c r="K70" s="38">
        <v>2.89</v>
      </c>
      <c r="L70" s="38">
        <v>2.97</v>
      </c>
      <c r="M70">
        <v>115.23</v>
      </c>
      <c r="N70">
        <v>272.51</v>
      </c>
      <c r="O70">
        <v>100.41</v>
      </c>
      <c r="P70">
        <v>2.95</v>
      </c>
      <c r="Q70">
        <v>7.22</v>
      </c>
      <c r="R70" s="94">
        <v>33</v>
      </c>
      <c r="S70" s="94">
        <v>21</v>
      </c>
      <c r="T70" s="94">
        <v>33</v>
      </c>
      <c r="U70">
        <v>3.3</v>
      </c>
      <c r="V70">
        <v>11.77</v>
      </c>
      <c r="W70">
        <v>3.06</v>
      </c>
      <c r="X70">
        <v>20</v>
      </c>
      <c r="Y70">
        <v>6.66</v>
      </c>
      <c r="Z70">
        <v>6.67</v>
      </c>
      <c r="AA70">
        <v>62.1</v>
      </c>
      <c r="AB70">
        <v>12.42</v>
      </c>
      <c r="AC70">
        <v>22</v>
      </c>
      <c r="AD70">
        <v>8</v>
      </c>
      <c r="AE70">
        <v>14</v>
      </c>
      <c r="AF70">
        <v>6</v>
      </c>
      <c r="AG70">
        <v>5.66</v>
      </c>
      <c r="AH70">
        <v>13.33</v>
      </c>
      <c r="AI70">
        <v>13.33</v>
      </c>
      <c r="AJ70">
        <v>31.28</v>
      </c>
      <c r="AK70">
        <v>28</v>
      </c>
      <c r="AL70">
        <v>12</v>
      </c>
    </row>
    <row r="71" spans="1:38">
      <c r="A71" t="s">
        <v>113</v>
      </c>
      <c r="B71" s="35">
        <v>261.67</v>
      </c>
      <c r="C71" s="35">
        <v>86.93</v>
      </c>
      <c r="D71" s="94">
        <f t="shared" si="1"/>
        <v>73.88</v>
      </c>
      <c r="E71" s="35"/>
      <c r="F71" s="35"/>
      <c r="G71" s="35"/>
      <c r="H71" s="35"/>
      <c r="I71" s="35"/>
      <c r="J71" s="38">
        <v>2.2400000000000002</v>
      </c>
      <c r="K71" s="38">
        <v>2.2400000000000002</v>
      </c>
      <c r="L71" s="38">
        <v>2.29</v>
      </c>
      <c r="M71">
        <v>115.23</v>
      </c>
      <c r="N71">
        <v>272.51</v>
      </c>
      <c r="O71">
        <v>85.68</v>
      </c>
      <c r="P71">
        <v>3.1</v>
      </c>
      <c r="Q71">
        <v>7.22</v>
      </c>
      <c r="R71" s="94">
        <v>31.1</v>
      </c>
      <c r="S71" s="94">
        <v>15</v>
      </c>
      <c r="T71" s="94">
        <v>27.78</v>
      </c>
      <c r="U71">
        <v>2.68</v>
      </c>
      <c r="V71">
        <v>6.97</v>
      </c>
      <c r="W71">
        <v>2.97</v>
      </c>
      <c r="X71">
        <v>20</v>
      </c>
      <c r="Y71">
        <v>6.66</v>
      </c>
      <c r="Z71">
        <v>6.67</v>
      </c>
      <c r="AA71">
        <v>48.28</v>
      </c>
      <c r="AB71">
        <v>9.65</v>
      </c>
      <c r="AC71">
        <v>16</v>
      </c>
      <c r="AD71">
        <v>6</v>
      </c>
      <c r="AE71">
        <v>12</v>
      </c>
      <c r="AF71">
        <v>5</v>
      </c>
      <c r="AG71">
        <v>6</v>
      </c>
      <c r="AH71">
        <v>13.33</v>
      </c>
      <c r="AI71">
        <v>13.33</v>
      </c>
      <c r="AJ71">
        <v>31.28</v>
      </c>
      <c r="AK71">
        <v>21</v>
      </c>
      <c r="AL71">
        <v>9</v>
      </c>
    </row>
    <row r="72" spans="1:38">
      <c r="A72" t="s">
        <v>114</v>
      </c>
      <c r="B72" s="35">
        <v>261.67</v>
      </c>
      <c r="C72" s="35">
        <v>86.93</v>
      </c>
      <c r="D72" s="94">
        <f t="shared" si="1"/>
        <v>33.760000000000005</v>
      </c>
      <c r="E72" s="35"/>
      <c r="F72" s="35"/>
      <c r="G72" s="35"/>
      <c r="H72" s="35"/>
      <c r="I72" s="35"/>
      <c r="J72" s="38">
        <v>1.59</v>
      </c>
      <c r="K72" s="38">
        <v>1.59</v>
      </c>
      <c r="L72" s="38">
        <v>1.62</v>
      </c>
      <c r="M72">
        <v>115.23</v>
      </c>
      <c r="N72">
        <v>272.51</v>
      </c>
      <c r="O72">
        <v>85.68</v>
      </c>
      <c r="P72">
        <v>3.1</v>
      </c>
      <c r="Q72">
        <v>7.22</v>
      </c>
      <c r="R72" s="94">
        <v>13.31</v>
      </c>
      <c r="S72" s="94">
        <v>8</v>
      </c>
      <c r="T72" s="94">
        <v>12.45</v>
      </c>
      <c r="U72">
        <v>2.68</v>
      </c>
      <c r="V72">
        <v>4.38</v>
      </c>
      <c r="W72">
        <v>2.97</v>
      </c>
      <c r="X72">
        <v>20</v>
      </c>
      <c r="Y72">
        <v>6.66</v>
      </c>
      <c r="Z72">
        <v>6.67</v>
      </c>
      <c r="AA72">
        <v>34.770000000000003</v>
      </c>
      <c r="AB72">
        <v>6.95</v>
      </c>
      <c r="AC72">
        <v>13</v>
      </c>
      <c r="AD72">
        <v>5</v>
      </c>
      <c r="AE72">
        <v>8</v>
      </c>
      <c r="AF72">
        <v>4</v>
      </c>
      <c r="AG72">
        <v>6.34</v>
      </c>
      <c r="AH72">
        <v>13.33</v>
      </c>
      <c r="AI72">
        <v>13.33</v>
      </c>
      <c r="AJ72">
        <v>31.28</v>
      </c>
      <c r="AK72">
        <v>14</v>
      </c>
      <c r="AL72">
        <v>6</v>
      </c>
    </row>
    <row r="73" spans="1:38">
      <c r="A73" t="s">
        <v>115</v>
      </c>
      <c r="B73" s="35">
        <v>261.67</v>
      </c>
      <c r="C73" s="35">
        <v>86.93</v>
      </c>
      <c r="D73" s="94">
        <f t="shared" si="1"/>
        <v>5.26</v>
      </c>
      <c r="E73" s="35"/>
      <c r="F73" s="35"/>
      <c r="G73" s="35"/>
      <c r="H73" s="35"/>
      <c r="I73" s="35"/>
      <c r="J73" s="38">
        <v>0.94</v>
      </c>
      <c r="K73" s="38">
        <v>0.94</v>
      </c>
      <c r="L73" s="38">
        <v>0.96</v>
      </c>
      <c r="M73">
        <v>115.23</v>
      </c>
      <c r="N73">
        <v>272.51</v>
      </c>
      <c r="O73">
        <v>85.68</v>
      </c>
      <c r="P73">
        <v>3.1</v>
      </c>
      <c r="Q73">
        <v>7.41</v>
      </c>
      <c r="R73" s="94">
        <v>1.23</v>
      </c>
      <c r="S73" s="94">
        <v>2</v>
      </c>
      <c r="T73" s="94">
        <v>2.0299999999999998</v>
      </c>
      <c r="U73">
        <v>2.68</v>
      </c>
      <c r="V73">
        <v>1.79</v>
      </c>
      <c r="W73">
        <v>2.97</v>
      </c>
      <c r="X73">
        <v>20</v>
      </c>
      <c r="Y73">
        <v>6.66</v>
      </c>
      <c r="Z73">
        <v>6.67</v>
      </c>
      <c r="AA73">
        <v>20.83</v>
      </c>
      <c r="AB73">
        <v>4.16</v>
      </c>
      <c r="AC73">
        <v>10</v>
      </c>
      <c r="AD73">
        <v>2</v>
      </c>
      <c r="AE73">
        <v>4</v>
      </c>
      <c r="AF73">
        <v>2</v>
      </c>
      <c r="AG73">
        <v>6.66</v>
      </c>
      <c r="AH73">
        <v>13.33</v>
      </c>
      <c r="AI73">
        <v>13.33</v>
      </c>
      <c r="AJ73">
        <v>31.28</v>
      </c>
      <c r="AK73">
        <v>7</v>
      </c>
      <c r="AL73">
        <v>3</v>
      </c>
    </row>
    <row r="74" spans="1:38">
      <c r="A74" t="s">
        <v>116</v>
      </c>
      <c r="B74" s="35">
        <v>261.67</v>
      </c>
      <c r="C74" s="35">
        <v>86.93</v>
      </c>
      <c r="D74" s="94">
        <f t="shared" si="1"/>
        <v>0</v>
      </c>
      <c r="E74" s="35"/>
      <c r="F74" s="35"/>
      <c r="G74" s="35"/>
      <c r="H74" s="35"/>
      <c r="I74" s="35"/>
      <c r="J74" s="38">
        <v>0.28000000000000003</v>
      </c>
      <c r="K74" s="38">
        <v>0.28000000000000003</v>
      </c>
      <c r="L74" s="38">
        <v>0.28999999999999998</v>
      </c>
      <c r="M74">
        <v>115.23</v>
      </c>
      <c r="N74">
        <v>272.51</v>
      </c>
      <c r="O74">
        <v>85.68</v>
      </c>
      <c r="P74">
        <v>3.1</v>
      </c>
      <c r="Q74">
        <v>7.61</v>
      </c>
      <c r="R74" s="94">
        <v>0</v>
      </c>
      <c r="S74" s="94">
        <v>0</v>
      </c>
      <c r="T74" s="94">
        <v>0</v>
      </c>
      <c r="U74">
        <v>2.68</v>
      </c>
      <c r="V74">
        <v>0</v>
      </c>
      <c r="W74">
        <v>2.97</v>
      </c>
      <c r="X74">
        <v>20</v>
      </c>
      <c r="Y74">
        <v>6.66</v>
      </c>
      <c r="Z74">
        <v>6.67</v>
      </c>
      <c r="AA74">
        <v>11.21</v>
      </c>
      <c r="AB74">
        <v>2.2400000000000002</v>
      </c>
      <c r="AC74">
        <v>7</v>
      </c>
      <c r="AD74">
        <v>0</v>
      </c>
      <c r="AE74">
        <v>1</v>
      </c>
      <c r="AF74">
        <v>0</v>
      </c>
      <c r="AG74">
        <v>6.66</v>
      </c>
      <c r="AH74">
        <v>13.33</v>
      </c>
      <c r="AI74">
        <v>13.33</v>
      </c>
      <c r="AJ74">
        <v>31.28</v>
      </c>
      <c r="AK74">
        <v>4</v>
      </c>
      <c r="AL74">
        <v>1</v>
      </c>
    </row>
    <row r="75" spans="1:38">
      <c r="A75" t="s">
        <v>117</v>
      </c>
      <c r="B75" s="35">
        <v>261.67</v>
      </c>
      <c r="C75" s="35">
        <v>86.93</v>
      </c>
      <c r="D75" s="94">
        <f t="shared" si="1"/>
        <v>0</v>
      </c>
      <c r="E75" s="35"/>
      <c r="F75" s="35"/>
      <c r="G75" s="35"/>
      <c r="H75" s="35"/>
      <c r="I75" s="35"/>
      <c r="J75" s="38">
        <v>0.15</v>
      </c>
      <c r="K75" s="38">
        <v>0.15</v>
      </c>
      <c r="L75" s="38">
        <v>0.16</v>
      </c>
      <c r="M75">
        <v>115.23</v>
      </c>
      <c r="N75">
        <v>272.51</v>
      </c>
      <c r="O75">
        <v>85.68</v>
      </c>
      <c r="P75">
        <v>3.1</v>
      </c>
      <c r="Q75">
        <v>7.61</v>
      </c>
      <c r="R75" s="94">
        <v>0</v>
      </c>
      <c r="S75" s="94">
        <v>0</v>
      </c>
      <c r="T75" s="94">
        <v>0</v>
      </c>
      <c r="U75">
        <v>2.83</v>
      </c>
      <c r="V75">
        <v>0</v>
      </c>
      <c r="W75">
        <v>2.78</v>
      </c>
      <c r="X75">
        <v>20</v>
      </c>
      <c r="Y75">
        <v>6.66</v>
      </c>
      <c r="Z75">
        <v>6.67</v>
      </c>
      <c r="AA75">
        <v>4.8499999999999996</v>
      </c>
      <c r="AB75">
        <v>0.97</v>
      </c>
      <c r="AC75">
        <v>4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31.28</v>
      </c>
      <c r="AK75">
        <v>1</v>
      </c>
      <c r="AL75">
        <v>0</v>
      </c>
    </row>
    <row r="76" spans="1:38">
      <c r="A76" t="s">
        <v>118</v>
      </c>
      <c r="B76" s="35">
        <v>261.67</v>
      </c>
      <c r="C76" s="35">
        <v>86.93</v>
      </c>
      <c r="D76" s="94">
        <f t="shared" si="1"/>
        <v>0</v>
      </c>
      <c r="E76" s="35"/>
      <c r="F76" s="35"/>
      <c r="G76" s="35"/>
      <c r="H76" s="35"/>
      <c r="I76" s="35"/>
      <c r="J76" s="38">
        <v>7.0000000000000007E-2</v>
      </c>
      <c r="K76" s="38">
        <v>7.0000000000000007E-2</v>
      </c>
      <c r="L76" s="38">
        <v>0.08</v>
      </c>
      <c r="M76">
        <v>115.23</v>
      </c>
      <c r="N76">
        <v>272.51</v>
      </c>
      <c r="O76">
        <v>85.68</v>
      </c>
      <c r="P76">
        <v>3.1</v>
      </c>
      <c r="Q76">
        <v>7.8</v>
      </c>
      <c r="R76" s="94">
        <v>0</v>
      </c>
      <c r="S76" s="94">
        <v>0</v>
      </c>
      <c r="T76" s="94">
        <v>0</v>
      </c>
      <c r="U76">
        <v>2.83</v>
      </c>
      <c r="V76">
        <v>0</v>
      </c>
      <c r="W76">
        <v>2.78</v>
      </c>
      <c r="X76">
        <v>20</v>
      </c>
      <c r="Y76">
        <v>6.66</v>
      </c>
      <c r="Z76">
        <v>6.67</v>
      </c>
      <c r="AA76">
        <v>1.41</v>
      </c>
      <c r="AB76">
        <v>0.28000000000000003</v>
      </c>
      <c r="AC76">
        <v>2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13.33</v>
      </c>
      <c r="AJ76">
        <v>31.28</v>
      </c>
      <c r="AK76">
        <v>0</v>
      </c>
      <c r="AL76">
        <v>0</v>
      </c>
    </row>
    <row r="77" spans="1:38">
      <c r="A77" t="s">
        <v>119</v>
      </c>
      <c r="B77" s="35">
        <v>261.67</v>
      </c>
      <c r="C77" s="35">
        <v>86.93</v>
      </c>
      <c r="D77" s="94">
        <f t="shared" si="1"/>
        <v>0</v>
      </c>
      <c r="E77" s="35"/>
      <c r="F77" s="35"/>
      <c r="G77" s="35"/>
      <c r="H77" s="35"/>
      <c r="I77" s="35"/>
      <c r="J77" s="38">
        <v>0.02</v>
      </c>
      <c r="K77" s="38">
        <v>0.02</v>
      </c>
      <c r="L77" s="38">
        <v>0.02</v>
      </c>
      <c r="M77">
        <v>115.23</v>
      </c>
      <c r="N77">
        <v>272.51</v>
      </c>
      <c r="O77">
        <v>85.68</v>
      </c>
      <c r="P77">
        <v>3.1</v>
      </c>
      <c r="Q77">
        <v>7.61</v>
      </c>
      <c r="R77" s="94">
        <v>0</v>
      </c>
      <c r="S77" s="94">
        <v>0</v>
      </c>
      <c r="T77" s="94">
        <v>0</v>
      </c>
      <c r="U77">
        <v>2.83</v>
      </c>
      <c r="V77">
        <v>0</v>
      </c>
      <c r="W77">
        <v>2.78</v>
      </c>
      <c r="X77">
        <v>20</v>
      </c>
      <c r="Y77">
        <v>6.66</v>
      </c>
      <c r="Z77">
        <v>6.67</v>
      </c>
      <c r="AA77">
        <v>0.27</v>
      </c>
      <c r="AB77">
        <v>0.05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13.33</v>
      </c>
      <c r="AI77">
        <v>13.33</v>
      </c>
      <c r="AJ77">
        <v>31.28</v>
      </c>
      <c r="AK77">
        <v>0</v>
      </c>
      <c r="AL77">
        <v>0</v>
      </c>
    </row>
    <row r="78" spans="1:38">
      <c r="A78" t="s">
        <v>120</v>
      </c>
      <c r="B78" s="35">
        <v>261.67</v>
      </c>
      <c r="C78" s="35">
        <v>86.93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115.23</v>
      </c>
      <c r="N78">
        <v>272.51</v>
      </c>
      <c r="O78">
        <v>85.68</v>
      </c>
      <c r="P78">
        <v>3.1</v>
      </c>
      <c r="Q78">
        <v>7.22</v>
      </c>
      <c r="R78" s="94">
        <v>0</v>
      </c>
      <c r="S78" s="94">
        <v>0</v>
      </c>
      <c r="T78" s="94">
        <v>0</v>
      </c>
      <c r="U78">
        <v>2.83</v>
      </c>
      <c r="V78">
        <v>0</v>
      </c>
      <c r="W78">
        <v>2.78</v>
      </c>
      <c r="X78">
        <v>20</v>
      </c>
      <c r="Y78">
        <v>6.66</v>
      </c>
      <c r="Z78">
        <v>6.67</v>
      </c>
      <c r="AA78">
        <v>0.04</v>
      </c>
      <c r="AB78">
        <v>0.01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13.33</v>
      </c>
      <c r="AI78">
        <v>13.33</v>
      </c>
      <c r="AJ78">
        <v>31.28</v>
      </c>
      <c r="AK78">
        <v>0</v>
      </c>
      <c r="AL78">
        <v>0</v>
      </c>
    </row>
    <row r="79" spans="1:38">
      <c r="A79" t="s">
        <v>121</v>
      </c>
      <c r="B79" s="35">
        <v>261.67</v>
      </c>
      <c r="C79" s="35">
        <v>86.93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115.23</v>
      </c>
      <c r="N79">
        <v>272.51</v>
      </c>
      <c r="O79">
        <v>85.68</v>
      </c>
      <c r="P79">
        <v>2.95</v>
      </c>
      <c r="Q79">
        <v>7.2</v>
      </c>
      <c r="R79" s="94">
        <v>0</v>
      </c>
      <c r="S79" s="94">
        <v>0</v>
      </c>
      <c r="T79" s="94">
        <v>0</v>
      </c>
      <c r="U79">
        <v>2.83</v>
      </c>
      <c r="V79">
        <v>0</v>
      </c>
      <c r="W79">
        <v>2.69</v>
      </c>
      <c r="X79">
        <v>20</v>
      </c>
      <c r="Y79">
        <v>6.66</v>
      </c>
      <c r="Z79">
        <v>6.67</v>
      </c>
      <c r="AA79">
        <v>0.03</v>
      </c>
      <c r="AB79">
        <v>0.01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13.33</v>
      </c>
      <c r="AJ79">
        <v>31.28</v>
      </c>
      <c r="AK79">
        <v>0</v>
      </c>
      <c r="AL79">
        <v>0</v>
      </c>
    </row>
    <row r="80" spans="1:38">
      <c r="A80" t="s">
        <v>122</v>
      </c>
      <c r="B80" s="35">
        <v>261.67</v>
      </c>
      <c r="C80" s="35">
        <v>86.93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115.23</v>
      </c>
      <c r="N80">
        <v>272.51</v>
      </c>
      <c r="O80">
        <v>85.68</v>
      </c>
      <c r="P80">
        <v>2.95</v>
      </c>
      <c r="Q80">
        <v>7</v>
      </c>
      <c r="R80" s="94">
        <v>0</v>
      </c>
      <c r="S80" s="94">
        <v>0</v>
      </c>
      <c r="T80" s="94">
        <v>0</v>
      </c>
      <c r="U80">
        <v>2.83</v>
      </c>
      <c r="V80">
        <v>0</v>
      </c>
      <c r="W80">
        <v>2.69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13.33</v>
      </c>
      <c r="AI80">
        <v>13.33</v>
      </c>
      <c r="AJ80">
        <v>31.28</v>
      </c>
      <c r="AK80">
        <v>0</v>
      </c>
      <c r="AL80">
        <v>0</v>
      </c>
    </row>
    <row r="81" spans="1:38">
      <c r="A81" t="s">
        <v>123</v>
      </c>
      <c r="B81" s="35">
        <v>261.67</v>
      </c>
      <c r="C81" s="35">
        <v>86.93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115.23</v>
      </c>
      <c r="N81">
        <v>272.51</v>
      </c>
      <c r="O81">
        <v>85.68</v>
      </c>
      <c r="P81">
        <v>2.95</v>
      </c>
      <c r="Q81">
        <v>7</v>
      </c>
      <c r="R81" s="94">
        <v>0</v>
      </c>
      <c r="S81" s="94">
        <v>0</v>
      </c>
      <c r="T81" s="94">
        <v>0</v>
      </c>
      <c r="U81">
        <v>2.83</v>
      </c>
      <c r="V81">
        <v>0</v>
      </c>
      <c r="W81">
        <v>2.69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13.33</v>
      </c>
      <c r="AI81">
        <v>13.33</v>
      </c>
      <c r="AJ81">
        <v>31.28</v>
      </c>
      <c r="AK81">
        <v>0</v>
      </c>
      <c r="AL81">
        <v>0</v>
      </c>
    </row>
    <row r="82" spans="1:38">
      <c r="A82" t="s">
        <v>124</v>
      </c>
      <c r="B82" s="35">
        <v>261.67</v>
      </c>
      <c r="C82" s="35">
        <v>86.93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115.23</v>
      </c>
      <c r="N82">
        <v>272.51</v>
      </c>
      <c r="O82">
        <v>85.68</v>
      </c>
      <c r="P82">
        <v>2.95</v>
      </c>
      <c r="Q82">
        <v>7</v>
      </c>
      <c r="R82" s="94">
        <v>0</v>
      </c>
      <c r="S82" s="94">
        <v>0</v>
      </c>
      <c r="T82" s="94">
        <v>0</v>
      </c>
      <c r="U82">
        <v>2.83</v>
      </c>
      <c r="V82">
        <v>0</v>
      </c>
      <c r="W82">
        <v>2.69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13.33</v>
      </c>
      <c r="AI82">
        <v>13.33</v>
      </c>
      <c r="AJ82">
        <v>31.28</v>
      </c>
      <c r="AK82">
        <v>0</v>
      </c>
      <c r="AL82">
        <v>0</v>
      </c>
    </row>
    <row r="83" spans="1:38">
      <c r="A83" t="s">
        <v>125</v>
      </c>
      <c r="B83" s="35">
        <v>261.67</v>
      </c>
      <c r="C83" s="35">
        <v>86.93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66.12</v>
      </c>
      <c r="N83">
        <v>272.51</v>
      </c>
      <c r="O83">
        <v>85.68</v>
      </c>
      <c r="P83">
        <v>2.95</v>
      </c>
      <c r="Q83">
        <v>7</v>
      </c>
      <c r="R83" s="94">
        <v>0</v>
      </c>
      <c r="S83" s="94">
        <v>0</v>
      </c>
      <c r="T83" s="94">
        <v>0</v>
      </c>
      <c r="U83">
        <v>3.06</v>
      </c>
      <c r="V83">
        <v>0</v>
      </c>
      <c r="W83">
        <v>2.69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5">
        <v>261.67</v>
      </c>
      <c r="C84" s="35">
        <v>86.93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66.12</v>
      </c>
      <c r="N84">
        <v>272.51</v>
      </c>
      <c r="O84">
        <v>85.68</v>
      </c>
      <c r="P84">
        <v>2.95</v>
      </c>
      <c r="Q84">
        <v>7</v>
      </c>
      <c r="R84" s="94">
        <v>0</v>
      </c>
      <c r="S84" s="94">
        <v>0</v>
      </c>
      <c r="T84" s="94">
        <v>0</v>
      </c>
      <c r="U84">
        <v>3.06</v>
      </c>
      <c r="V84">
        <v>0</v>
      </c>
      <c r="W84">
        <v>2.69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13.33</v>
      </c>
      <c r="AJ84">
        <v>31.28</v>
      </c>
      <c r="AK84">
        <v>0</v>
      </c>
      <c r="AL84">
        <v>0</v>
      </c>
    </row>
    <row r="85" spans="1:38">
      <c r="A85" t="s">
        <v>127</v>
      </c>
      <c r="B85" s="35">
        <v>261.67</v>
      </c>
      <c r="C85" s="35">
        <v>86.93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66.12</v>
      </c>
      <c r="N85">
        <v>272.51</v>
      </c>
      <c r="O85">
        <v>85.68</v>
      </c>
      <c r="P85">
        <v>2.95</v>
      </c>
      <c r="Q85">
        <v>7</v>
      </c>
      <c r="R85" s="94">
        <v>0</v>
      </c>
      <c r="S85" s="94">
        <v>0</v>
      </c>
      <c r="T85" s="94">
        <v>0</v>
      </c>
      <c r="U85">
        <v>3.06</v>
      </c>
      <c r="V85">
        <v>0</v>
      </c>
      <c r="W85">
        <v>2.69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5">
        <v>261.67</v>
      </c>
      <c r="C86" s="35">
        <v>86.93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66.12</v>
      </c>
      <c r="N86">
        <v>272.51</v>
      </c>
      <c r="O86">
        <v>85.68</v>
      </c>
      <c r="P86">
        <v>2.95</v>
      </c>
      <c r="Q86">
        <v>7</v>
      </c>
      <c r="R86" s="94">
        <v>0</v>
      </c>
      <c r="S86" s="94">
        <v>0</v>
      </c>
      <c r="T86" s="94">
        <v>0</v>
      </c>
      <c r="U86">
        <v>3.06</v>
      </c>
      <c r="V86">
        <v>0</v>
      </c>
      <c r="W86">
        <v>2.69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13.33</v>
      </c>
      <c r="AJ86">
        <v>31.28</v>
      </c>
      <c r="AK86">
        <v>0</v>
      </c>
      <c r="AL86">
        <v>0</v>
      </c>
    </row>
    <row r="87" spans="1:38">
      <c r="A87" t="s">
        <v>129</v>
      </c>
      <c r="B87" s="35">
        <v>261.67</v>
      </c>
      <c r="C87" s="35">
        <v>86.93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66.12</v>
      </c>
      <c r="N87">
        <v>272.51</v>
      </c>
      <c r="O87">
        <v>85.68</v>
      </c>
      <c r="P87">
        <v>2.8</v>
      </c>
      <c r="Q87">
        <v>7</v>
      </c>
      <c r="R87" s="94">
        <v>0</v>
      </c>
      <c r="S87" s="94">
        <v>0</v>
      </c>
      <c r="T87" s="94">
        <v>0</v>
      </c>
      <c r="U87">
        <v>3.06</v>
      </c>
      <c r="V87">
        <v>0</v>
      </c>
      <c r="W87">
        <v>2.69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31.28</v>
      </c>
      <c r="AK87">
        <v>0</v>
      </c>
      <c r="AL87">
        <v>0</v>
      </c>
    </row>
    <row r="88" spans="1:38">
      <c r="A88" t="s">
        <v>130</v>
      </c>
      <c r="B88" s="35">
        <v>261.67</v>
      </c>
      <c r="C88" s="35">
        <v>86.93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66.12</v>
      </c>
      <c r="N88">
        <v>272.51</v>
      </c>
      <c r="O88">
        <v>85.68</v>
      </c>
      <c r="P88">
        <v>2.8</v>
      </c>
      <c r="Q88">
        <v>7</v>
      </c>
      <c r="R88" s="94">
        <v>0</v>
      </c>
      <c r="S88" s="94">
        <v>0</v>
      </c>
      <c r="T88" s="94">
        <v>0</v>
      </c>
      <c r="U88">
        <v>2.91</v>
      </c>
      <c r="V88">
        <v>0</v>
      </c>
      <c r="W88">
        <v>2.69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13.33</v>
      </c>
      <c r="AJ88">
        <v>31.28</v>
      </c>
      <c r="AK88">
        <v>0</v>
      </c>
      <c r="AL88">
        <v>0</v>
      </c>
    </row>
    <row r="89" spans="1:38">
      <c r="A89" t="s">
        <v>131</v>
      </c>
      <c r="B89" s="35">
        <v>261.67</v>
      </c>
      <c r="C89" s="35">
        <v>86.93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70.27</v>
      </c>
      <c r="N89">
        <v>272.51</v>
      </c>
      <c r="O89">
        <v>85.68</v>
      </c>
      <c r="P89">
        <v>2.8</v>
      </c>
      <c r="Q89">
        <v>7</v>
      </c>
      <c r="R89" s="94">
        <v>0</v>
      </c>
      <c r="S89" s="94">
        <v>0</v>
      </c>
      <c r="T89" s="94">
        <v>0</v>
      </c>
      <c r="U89">
        <v>2.91</v>
      </c>
      <c r="V89">
        <v>0</v>
      </c>
      <c r="W89">
        <v>2.69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5">
        <v>261.67</v>
      </c>
      <c r="C90" s="35">
        <v>86.93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70.27</v>
      </c>
      <c r="N90">
        <v>272.51</v>
      </c>
      <c r="O90">
        <v>85.68</v>
      </c>
      <c r="P90">
        <v>2.8</v>
      </c>
      <c r="Q90">
        <v>7</v>
      </c>
      <c r="R90" s="94">
        <v>0</v>
      </c>
      <c r="S90" s="94">
        <v>0</v>
      </c>
      <c r="T90" s="94">
        <v>0</v>
      </c>
      <c r="U90">
        <v>2.91</v>
      </c>
      <c r="V90">
        <v>0</v>
      </c>
      <c r="W90">
        <v>2.69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5">
        <v>261.67</v>
      </c>
      <c r="C91" s="35">
        <v>86.93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70.27</v>
      </c>
      <c r="N91">
        <v>272.51</v>
      </c>
      <c r="O91">
        <v>85.68</v>
      </c>
      <c r="P91">
        <v>2.63</v>
      </c>
      <c r="Q91">
        <v>7</v>
      </c>
      <c r="R91" s="94">
        <v>0</v>
      </c>
      <c r="S91" s="94">
        <v>0</v>
      </c>
      <c r="T91" s="94">
        <v>0</v>
      </c>
      <c r="U91">
        <v>2.91</v>
      </c>
      <c r="V91">
        <v>0</v>
      </c>
      <c r="W91">
        <v>2.69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31.28</v>
      </c>
      <c r="AK91">
        <v>0</v>
      </c>
      <c r="AL91">
        <v>0</v>
      </c>
    </row>
    <row r="92" spans="1:38">
      <c r="A92" t="s">
        <v>134</v>
      </c>
      <c r="B92" s="35">
        <v>261.67</v>
      </c>
      <c r="C92" s="35">
        <v>86.93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70.27</v>
      </c>
      <c r="N92">
        <v>272.51</v>
      </c>
      <c r="O92">
        <v>85.68</v>
      </c>
      <c r="P92">
        <v>2.63</v>
      </c>
      <c r="Q92">
        <v>7</v>
      </c>
      <c r="R92" s="94">
        <v>0</v>
      </c>
      <c r="S92" s="94">
        <v>0</v>
      </c>
      <c r="T92" s="94">
        <v>0</v>
      </c>
      <c r="U92">
        <v>2.91</v>
      </c>
      <c r="V92">
        <v>0</v>
      </c>
      <c r="W92">
        <v>2.69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31.28</v>
      </c>
      <c r="AK92">
        <v>0</v>
      </c>
      <c r="AL92">
        <v>0</v>
      </c>
    </row>
    <row r="93" spans="1:38">
      <c r="A93" t="s">
        <v>135</v>
      </c>
      <c r="B93" s="35">
        <v>261.67</v>
      </c>
      <c r="C93" s="35">
        <v>86.93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70.27</v>
      </c>
      <c r="N93">
        <v>272.51</v>
      </c>
      <c r="O93">
        <v>85.68</v>
      </c>
      <c r="P93">
        <v>2.63</v>
      </c>
      <c r="Q93">
        <v>7</v>
      </c>
      <c r="R93" s="94">
        <v>0</v>
      </c>
      <c r="S93" s="94">
        <v>0</v>
      </c>
      <c r="T93" s="94">
        <v>0</v>
      </c>
      <c r="U93">
        <v>2.91</v>
      </c>
      <c r="V93">
        <v>0</v>
      </c>
      <c r="W93">
        <v>2.69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13.33</v>
      </c>
      <c r="AJ93">
        <v>31.28</v>
      </c>
      <c r="AK93">
        <v>0</v>
      </c>
      <c r="AL93">
        <v>0</v>
      </c>
    </row>
    <row r="94" spans="1:38">
      <c r="A94" t="s">
        <v>136</v>
      </c>
      <c r="B94" s="35">
        <v>261.67</v>
      </c>
      <c r="C94" s="35">
        <v>86.93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70.27</v>
      </c>
      <c r="N94">
        <v>272.51</v>
      </c>
      <c r="O94">
        <v>85.68</v>
      </c>
      <c r="P94">
        <v>2.63</v>
      </c>
      <c r="Q94">
        <v>7</v>
      </c>
      <c r="R94" s="94">
        <v>0</v>
      </c>
      <c r="S94" s="94">
        <v>0</v>
      </c>
      <c r="T94" s="94">
        <v>0</v>
      </c>
      <c r="U94">
        <v>2.91</v>
      </c>
      <c r="V94">
        <v>0</v>
      </c>
      <c r="W94">
        <v>2.69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13.33</v>
      </c>
      <c r="AJ94">
        <v>30.78</v>
      </c>
      <c r="AK94">
        <v>0</v>
      </c>
      <c r="AL94">
        <v>0</v>
      </c>
    </row>
    <row r="95" spans="1:38">
      <c r="A95" t="s">
        <v>137</v>
      </c>
      <c r="B95" s="35">
        <v>261.67</v>
      </c>
      <c r="C95" s="35">
        <v>86.93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70.27</v>
      </c>
      <c r="N95">
        <v>272.51</v>
      </c>
      <c r="O95">
        <v>85.68</v>
      </c>
      <c r="P95">
        <v>2.63</v>
      </c>
      <c r="Q95">
        <v>7</v>
      </c>
      <c r="R95" s="94">
        <v>0</v>
      </c>
      <c r="S95" s="94">
        <v>0</v>
      </c>
      <c r="T95" s="94">
        <v>0</v>
      </c>
      <c r="U95">
        <v>2.83</v>
      </c>
      <c r="V95">
        <v>0</v>
      </c>
      <c r="W95">
        <v>2.69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13.33</v>
      </c>
      <c r="AJ95">
        <v>30.28</v>
      </c>
      <c r="AK95">
        <v>0</v>
      </c>
      <c r="AL95">
        <v>0</v>
      </c>
    </row>
    <row r="96" spans="1:38">
      <c r="A96" t="s">
        <v>138</v>
      </c>
      <c r="B96" s="35">
        <v>261.67</v>
      </c>
      <c r="C96" s="35">
        <v>86.93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70.27</v>
      </c>
      <c r="N96">
        <v>272.51</v>
      </c>
      <c r="O96">
        <v>85.68</v>
      </c>
      <c r="P96">
        <v>2.63</v>
      </c>
      <c r="Q96">
        <v>7</v>
      </c>
      <c r="R96" s="94">
        <v>0</v>
      </c>
      <c r="S96" s="94">
        <v>0</v>
      </c>
      <c r="T96" s="94">
        <v>0</v>
      </c>
      <c r="U96">
        <v>2.83</v>
      </c>
      <c r="V96">
        <v>0</v>
      </c>
      <c r="W96">
        <v>2.69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261.67</v>
      </c>
      <c r="C97" s="35">
        <v>86.93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70.27</v>
      </c>
      <c r="N97">
        <v>272.51</v>
      </c>
      <c r="O97">
        <v>85.68</v>
      </c>
      <c r="P97">
        <v>2.63</v>
      </c>
      <c r="Q97">
        <v>7</v>
      </c>
      <c r="R97" s="94">
        <v>0</v>
      </c>
      <c r="S97" s="94">
        <v>0</v>
      </c>
      <c r="T97" s="94">
        <v>0</v>
      </c>
      <c r="U97">
        <v>2.83</v>
      </c>
      <c r="V97">
        <v>0</v>
      </c>
      <c r="W97">
        <v>2.69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13.33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261.67</v>
      </c>
      <c r="C98" s="35">
        <v>86.93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70.27</v>
      </c>
      <c r="N98">
        <v>272.51</v>
      </c>
      <c r="O98">
        <v>85.68</v>
      </c>
      <c r="P98">
        <v>2.63</v>
      </c>
      <c r="Q98">
        <v>7</v>
      </c>
      <c r="R98" s="94">
        <v>0</v>
      </c>
      <c r="S98" s="94">
        <v>0</v>
      </c>
      <c r="T98" s="94">
        <v>0</v>
      </c>
      <c r="U98">
        <v>2.83</v>
      </c>
      <c r="V98">
        <v>0</v>
      </c>
      <c r="W98">
        <v>2.69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13.33</v>
      </c>
      <c r="AI98">
        <v>13.33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5.2614324999999909</v>
      </c>
      <c r="C99" s="35">
        <f t="shared" ref="C99:P99" si="2">SUM(C3:C98)/4000</f>
        <v>1.842257500000001</v>
      </c>
      <c r="D99" s="94">
        <f t="shared" ref="D99" si="3">SUM(D3:D98)/4000</f>
        <v>1.0625000000000002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9.2079999999999981E-2</v>
      </c>
      <c r="K99" s="38">
        <f t="shared" si="2"/>
        <v>9.2079999999999981E-2</v>
      </c>
      <c r="L99" s="38">
        <f t="shared" si="2"/>
        <v>9.4389999999999988E-2</v>
      </c>
      <c r="M99">
        <f t="shared" si="2"/>
        <v>1.8293149999999991</v>
      </c>
      <c r="N99">
        <f t="shared" si="2"/>
        <v>5.5600399999999874</v>
      </c>
      <c r="O99">
        <f t="shared" si="2"/>
        <v>1.811787500000003</v>
      </c>
      <c r="P99">
        <f t="shared" si="2"/>
        <v>6.4129999999999951E-2</v>
      </c>
      <c r="Q99">
        <f t="shared" ref="Q99:AF99" si="5">SUM(Q3:Q98)/4000</f>
        <v>0.16580750000000011</v>
      </c>
      <c r="R99" s="94">
        <f t="shared" si="5"/>
        <v>0.36381750000000002</v>
      </c>
      <c r="S99" s="94">
        <f t="shared" si="5"/>
        <v>0.33708250000000001</v>
      </c>
      <c r="T99" s="94">
        <f t="shared" si="5"/>
        <v>0.36159999999999998</v>
      </c>
      <c r="U99">
        <f t="shared" si="5"/>
        <v>6.7967500000000056E-2</v>
      </c>
      <c r="V99">
        <f t="shared" si="5"/>
        <v>0.92182750000000002</v>
      </c>
      <c r="W99">
        <f t="shared" si="5"/>
        <v>6.7580000000000015E-2</v>
      </c>
      <c r="X99">
        <f t="shared" si="5"/>
        <v>0.46899999999999997</v>
      </c>
      <c r="Y99">
        <f t="shared" si="5"/>
        <v>0.15626499999999982</v>
      </c>
      <c r="Z99">
        <f t="shared" si="5"/>
        <v>0.15636749999999974</v>
      </c>
      <c r="AA99">
        <f t="shared" si="5"/>
        <v>1.5451749999999997</v>
      </c>
      <c r="AB99">
        <f t="shared" si="5"/>
        <v>0.30903250000000004</v>
      </c>
      <c r="AC99">
        <f t="shared" si="5"/>
        <v>0.58250000000000002</v>
      </c>
      <c r="AD99">
        <f t="shared" si="5"/>
        <v>0.28399999999999997</v>
      </c>
      <c r="AE99">
        <f t="shared" si="5"/>
        <v>0.59050000000000002</v>
      </c>
      <c r="AF99">
        <f t="shared" si="5"/>
        <v>0.28075</v>
      </c>
      <c r="AG99">
        <f t="shared" ref="AG99:AM99" si="6">SUM(AG3:AG98)/4000</f>
        <v>0.14863999999999997</v>
      </c>
      <c r="AH99">
        <f t="shared" si="6"/>
        <v>0.3331849999999999</v>
      </c>
      <c r="AI99">
        <f t="shared" si="6"/>
        <v>0.3331849999999999</v>
      </c>
      <c r="AJ99">
        <f t="shared" si="6"/>
        <v>0.71253250000000101</v>
      </c>
      <c r="AK99">
        <f t="shared" si="6"/>
        <v>1.2464999999999999</v>
      </c>
      <c r="AL99">
        <f t="shared" si="6"/>
        <v>0.53025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245.59</v>
      </c>
      <c r="L3">
        <v>9.0096169380553555</v>
      </c>
      <c r="M3">
        <v>61.46</v>
      </c>
      <c r="N3">
        <v>50.269999999999996</v>
      </c>
      <c r="O3">
        <v>34.28</v>
      </c>
      <c r="P3">
        <v>26.6</v>
      </c>
      <c r="Q3">
        <v>8.8243924302788859</v>
      </c>
      <c r="R3">
        <v>17.95</v>
      </c>
      <c r="S3">
        <v>0</v>
      </c>
      <c r="T3">
        <v>0</v>
      </c>
      <c r="U3">
        <v>55.28</v>
      </c>
      <c r="V3">
        <v>8.81</v>
      </c>
      <c r="W3">
        <v>19.28</v>
      </c>
      <c r="X3">
        <v>62.77</v>
      </c>
      <c r="Y3">
        <v>0</v>
      </c>
      <c r="Z3">
        <v>0</v>
      </c>
      <c r="AA3">
        <v>0</v>
      </c>
      <c r="AB3">
        <v>1.0144591147786945</v>
      </c>
      <c r="AC3">
        <v>0</v>
      </c>
      <c r="AD3">
        <v>3.856287660862983</v>
      </c>
      <c r="AE3">
        <v>13.95378803936412</v>
      </c>
      <c r="AF3">
        <v>5.926901622718054</v>
      </c>
      <c r="AG3">
        <v>27.901300000000003</v>
      </c>
      <c r="AH3">
        <v>18.042231890179512</v>
      </c>
      <c r="AI3">
        <v>0</v>
      </c>
      <c r="AJ3">
        <v>0</v>
      </c>
      <c r="AK3">
        <v>22.028061465721045</v>
      </c>
      <c r="AL3">
        <v>9.1912289156626485</v>
      </c>
      <c r="AM3">
        <v>0</v>
      </c>
      <c r="AN3">
        <v>0</v>
      </c>
      <c r="AO3">
        <v>0</v>
      </c>
      <c r="AP3">
        <v>5.529528</v>
      </c>
      <c r="AQ3">
        <v>9.9747825396825398</v>
      </c>
      <c r="AR3">
        <v>0.93554076086956484</v>
      </c>
      <c r="AS3">
        <v>7.9713202497769853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726.44943962795048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245.59</v>
      </c>
      <c r="L4">
        <v>9.0096169380553555</v>
      </c>
      <c r="M4">
        <v>61.46</v>
      </c>
      <c r="N4">
        <v>50.269999999999996</v>
      </c>
      <c r="O4">
        <v>34.28</v>
      </c>
      <c r="P4">
        <v>26.6</v>
      </c>
      <c r="Q4">
        <v>8.8243924302788859</v>
      </c>
      <c r="R4">
        <v>17.95</v>
      </c>
      <c r="S4">
        <v>0</v>
      </c>
      <c r="T4">
        <v>0</v>
      </c>
      <c r="U4">
        <v>57.24</v>
      </c>
      <c r="V4">
        <v>8.81</v>
      </c>
      <c r="W4">
        <v>19.28</v>
      </c>
      <c r="X4">
        <v>62.77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3.856287660862983</v>
      </c>
      <c r="AE4">
        <v>13.95378803936412</v>
      </c>
      <c r="AF4">
        <v>5.926901622718054</v>
      </c>
      <c r="AG4">
        <v>27.901300000000003</v>
      </c>
      <c r="AH4">
        <v>18.042231890179512</v>
      </c>
      <c r="AI4">
        <v>0</v>
      </c>
      <c r="AJ4">
        <v>0</v>
      </c>
      <c r="AK4">
        <v>22.028061465721045</v>
      </c>
      <c r="AL4">
        <v>9.1912289156626485</v>
      </c>
      <c r="AM4">
        <v>0</v>
      </c>
      <c r="AN4">
        <v>0</v>
      </c>
      <c r="AO4">
        <v>0</v>
      </c>
      <c r="AP4">
        <v>5.529528</v>
      </c>
      <c r="AQ4">
        <v>9.9747825396825398</v>
      </c>
      <c r="AR4">
        <v>0.93554076086956484</v>
      </c>
      <c r="AS4">
        <v>7.9713202497769853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728.40943962795052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245.59</v>
      </c>
      <c r="L5">
        <v>9.0096169380553555</v>
      </c>
      <c r="M5">
        <v>61.46</v>
      </c>
      <c r="N5">
        <v>50.269999999999996</v>
      </c>
      <c r="O5">
        <v>34.28</v>
      </c>
      <c r="P5">
        <v>26.6</v>
      </c>
      <c r="Q5">
        <v>8.8243924302788859</v>
      </c>
      <c r="R5">
        <v>17.95</v>
      </c>
      <c r="S5">
        <v>0</v>
      </c>
      <c r="T5">
        <v>0</v>
      </c>
      <c r="U5">
        <v>57.491483153604044</v>
      </c>
      <c r="V5">
        <v>8.81</v>
      </c>
      <c r="W5">
        <v>19.28</v>
      </c>
      <c r="X5">
        <v>62.77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3.856287660862983</v>
      </c>
      <c r="AE5">
        <v>13.95378803936412</v>
      </c>
      <c r="AF5">
        <v>5.926901622718054</v>
      </c>
      <c r="AG5">
        <v>27.901300000000003</v>
      </c>
      <c r="AH5">
        <v>18.042231890179512</v>
      </c>
      <c r="AI5">
        <v>0</v>
      </c>
      <c r="AJ5">
        <v>0</v>
      </c>
      <c r="AK5">
        <v>22.028061465721045</v>
      </c>
      <c r="AL5">
        <v>19.218024096385541</v>
      </c>
      <c r="AM5">
        <v>0</v>
      </c>
      <c r="AN5">
        <v>0</v>
      </c>
      <c r="AO5">
        <v>0</v>
      </c>
      <c r="AP5">
        <v>3.7946880000000003</v>
      </c>
      <c r="AQ5">
        <v>9.9747825396825398</v>
      </c>
      <c r="AR5">
        <v>0.93554076086956484</v>
      </c>
      <c r="AS5">
        <v>7.9713202497769853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736.95287796227728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245.59</v>
      </c>
      <c r="L6">
        <v>9.00955492985576</v>
      </c>
      <c r="M6">
        <v>61.46</v>
      </c>
      <c r="N6">
        <v>50.269999999999996</v>
      </c>
      <c r="O6">
        <v>34.28</v>
      </c>
      <c r="P6">
        <v>26.6</v>
      </c>
      <c r="Q6">
        <v>8.8243924302788859</v>
      </c>
      <c r="R6">
        <v>17.95</v>
      </c>
      <c r="S6">
        <v>0</v>
      </c>
      <c r="T6">
        <v>0</v>
      </c>
      <c r="U6">
        <v>57.491483153604044</v>
      </c>
      <c r="V6">
        <v>8.81</v>
      </c>
      <c r="W6">
        <v>19.28</v>
      </c>
      <c r="X6">
        <v>62.77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3.856287660862983</v>
      </c>
      <c r="AE6">
        <v>13.95378803936412</v>
      </c>
      <c r="AF6">
        <v>5.926901622718054</v>
      </c>
      <c r="AG6">
        <v>27.901300000000003</v>
      </c>
      <c r="AH6">
        <v>18.042231890179512</v>
      </c>
      <c r="AI6">
        <v>0</v>
      </c>
      <c r="AJ6">
        <v>0</v>
      </c>
      <c r="AK6">
        <v>22.028061465721045</v>
      </c>
      <c r="AL6">
        <v>57.079620481927705</v>
      </c>
      <c r="AM6">
        <v>0</v>
      </c>
      <c r="AN6">
        <v>0</v>
      </c>
      <c r="AO6">
        <v>0</v>
      </c>
      <c r="AP6">
        <v>3.7946880000000003</v>
      </c>
      <c r="AQ6">
        <v>9.9747825396825398</v>
      </c>
      <c r="AR6">
        <v>0.93554076086956484</v>
      </c>
      <c r="AS6">
        <v>7.9713202497769853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774.81441233961993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245.59</v>
      </c>
      <c r="L7">
        <v>9.00955492985576</v>
      </c>
      <c r="M7">
        <v>61.46</v>
      </c>
      <c r="N7">
        <v>50.269999999999996</v>
      </c>
      <c r="O7">
        <v>34.28</v>
      </c>
      <c r="P7">
        <v>26.6</v>
      </c>
      <c r="Q7">
        <v>8.8243924302788859</v>
      </c>
      <c r="R7">
        <v>17.95</v>
      </c>
      <c r="S7">
        <v>0</v>
      </c>
      <c r="T7">
        <v>0</v>
      </c>
      <c r="U7">
        <v>57.491483153604044</v>
      </c>
      <c r="V7">
        <v>8.81</v>
      </c>
      <c r="W7">
        <v>19.28</v>
      </c>
      <c r="X7">
        <v>62.77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0.55780015140045425</v>
      </c>
      <c r="AE7">
        <v>13.95378803936412</v>
      </c>
      <c r="AF7">
        <v>5.926901622718054</v>
      </c>
      <c r="AG7">
        <v>27.901300000000003</v>
      </c>
      <c r="AH7">
        <v>18.042231890179512</v>
      </c>
      <c r="AI7">
        <v>0</v>
      </c>
      <c r="AJ7">
        <v>0</v>
      </c>
      <c r="AK7">
        <v>22.028061465721045</v>
      </c>
      <c r="AL7">
        <v>57.079620481927705</v>
      </c>
      <c r="AM7">
        <v>0</v>
      </c>
      <c r="AN7">
        <v>0</v>
      </c>
      <c r="AO7">
        <v>0</v>
      </c>
      <c r="AP7">
        <v>3.7946880000000003</v>
      </c>
      <c r="AQ7">
        <v>9.9747825396825398</v>
      </c>
      <c r="AR7">
        <v>0.93554076086956484</v>
      </c>
      <c r="AS7">
        <v>7.9713202497769853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771.51592483015736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245.59</v>
      </c>
      <c r="L8">
        <v>9.00955492985576</v>
      </c>
      <c r="M8">
        <v>61.46</v>
      </c>
      <c r="N8">
        <v>50.269999999999996</v>
      </c>
      <c r="O8">
        <v>34.28</v>
      </c>
      <c r="P8">
        <v>26.6</v>
      </c>
      <c r="Q8">
        <v>8.8243924302788859</v>
      </c>
      <c r="R8">
        <v>17.95</v>
      </c>
      <c r="S8">
        <v>0</v>
      </c>
      <c r="T8">
        <v>0</v>
      </c>
      <c r="U8">
        <v>57.491483153604044</v>
      </c>
      <c r="V8">
        <v>8.81</v>
      </c>
      <c r="W8">
        <v>19.28</v>
      </c>
      <c r="X8">
        <v>62.77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0.55780015140045425</v>
      </c>
      <c r="AE8">
        <v>13.95378803936412</v>
      </c>
      <c r="AF8">
        <v>5.926901622718054</v>
      </c>
      <c r="AG8">
        <v>27.901300000000003</v>
      </c>
      <c r="AH8">
        <v>18.042231890179512</v>
      </c>
      <c r="AI8">
        <v>0</v>
      </c>
      <c r="AJ8">
        <v>0</v>
      </c>
      <c r="AK8">
        <v>22.028061465721045</v>
      </c>
      <c r="AL8">
        <v>57.079620481927705</v>
      </c>
      <c r="AM8">
        <v>0</v>
      </c>
      <c r="AN8">
        <v>0</v>
      </c>
      <c r="AO8">
        <v>0</v>
      </c>
      <c r="AP8">
        <v>3.7946880000000003</v>
      </c>
      <c r="AQ8">
        <v>9.9747825396825398</v>
      </c>
      <c r="AR8">
        <v>0.93554076086956484</v>
      </c>
      <c r="AS8">
        <v>7.9713202497769853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771.51592483015736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245.59</v>
      </c>
      <c r="L9">
        <v>9.00955492985576</v>
      </c>
      <c r="M9">
        <v>61.46</v>
      </c>
      <c r="N9">
        <v>50.269999999999996</v>
      </c>
      <c r="O9">
        <v>34.28</v>
      </c>
      <c r="P9">
        <v>26.6</v>
      </c>
      <c r="Q9">
        <v>8.8243924302788859</v>
      </c>
      <c r="R9">
        <v>17.95</v>
      </c>
      <c r="S9">
        <v>0</v>
      </c>
      <c r="T9">
        <v>0</v>
      </c>
      <c r="U9">
        <v>57.491483153604044</v>
      </c>
      <c r="V9">
        <v>8.81</v>
      </c>
      <c r="W9">
        <v>19.28</v>
      </c>
      <c r="X9">
        <v>62.77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0.55780015140045425</v>
      </c>
      <c r="AE9">
        <v>13.95378803936412</v>
      </c>
      <c r="AF9">
        <v>5.926901622718054</v>
      </c>
      <c r="AG9">
        <v>27.901300000000003</v>
      </c>
      <c r="AH9">
        <v>18.042231890179512</v>
      </c>
      <c r="AI9">
        <v>0</v>
      </c>
      <c r="AJ9">
        <v>0</v>
      </c>
      <c r="AK9">
        <v>22.028061465721045</v>
      </c>
      <c r="AL9">
        <v>57.079620481927705</v>
      </c>
      <c r="AM9">
        <v>0</v>
      </c>
      <c r="AN9">
        <v>0</v>
      </c>
      <c r="AO9">
        <v>0</v>
      </c>
      <c r="AP9">
        <v>3.7946880000000003</v>
      </c>
      <c r="AQ9">
        <v>9.9747825396825398</v>
      </c>
      <c r="AR9">
        <v>0.93554076086956484</v>
      </c>
      <c r="AS9">
        <v>1.932441272673209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765.4770458530536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245.59</v>
      </c>
      <c r="L10">
        <v>9.00955492985576</v>
      </c>
      <c r="M10">
        <v>61.46</v>
      </c>
      <c r="N10">
        <v>50.269999999999996</v>
      </c>
      <c r="O10">
        <v>34.28</v>
      </c>
      <c r="P10">
        <v>26.6</v>
      </c>
      <c r="Q10">
        <v>8.8243924302788859</v>
      </c>
      <c r="R10">
        <v>17.95</v>
      </c>
      <c r="S10">
        <v>0</v>
      </c>
      <c r="T10">
        <v>0</v>
      </c>
      <c r="U10">
        <v>57.491483153604044</v>
      </c>
      <c r="V10">
        <v>8.81</v>
      </c>
      <c r="W10">
        <v>19.28</v>
      </c>
      <c r="X10">
        <v>62.77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0.55780015140045425</v>
      </c>
      <c r="AE10">
        <v>13.95378803936412</v>
      </c>
      <c r="AF10">
        <v>5.926901622718054</v>
      </c>
      <c r="AG10">
        <v>27.901300000000003</v>
      </c>
      <c r="AH10">
        <v>18.042231890179512</v>
      </c>
      <c r="AI10">
        <v>0</v>
      </c>
      <c r="AJ10">
        <v>0</v>
      </c>
      <c r="AK10">
        <v>22.028061465721045</v>
      </c>
      <c r="AL10">
        <v>19.218024096385541</v>
      </c>
      <c r="AM10">
        <v>0</v>
      </c>
      <c r="AN10">
        <v>0</v>
      </c>
      <c r="AO10">
        <v>0</v>
      </c>
      <c r="AP10">
        <v>3.7946880000000003</v>
      </c>
      <c r="AQ10">
        <v>9.9747825396825398</v>
      </c>
      <c r="AR10">
        <v>0.93554076086956484</v>
      </c>
      <c r="AS10">
        <v>1.932441272673209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727.61544946751144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240.95000000000005</v>
      </c>
      <c r="L11">
        <v>9.01</v>
      </c>
      <c r="M11">
        <v>61.46</v>
      </c>
      <c r="N11">
        <v>50.269999999999996</v>
      </c>
      <c r="O11">
        <v>34.28</v>
      </c>
      <c r="P11">
        <v>26.6</v>
      </c>
      <c r="Q11">
        <v>8.8243924302788859</v>
      </c>
      <c r="R11">
        <v>17.95</v>
      </c>
      <c r="S11">
        <v>0</v>
      </c>
      <c r="T11">
        <v>0</v>
      </c>
      <c r="U11">
        <v>57.491483153604044</v>
      </c>
      <c r="V11">
        <v>8.81</v>
      </c>
      <c r="W11">
        <v>19.28</v>
      </c>
      <c r="X11">
        <v>62.77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0.55780015140045425</v>
      </c>
      <c r="AE11">
        <v>13.95378803936412</v>
      </c>
      <c r="AF11">
        <v>5.926901622718054</v>
      </c>
      <c r="AG11">
        <v>27.901300000000003</v>
      </c>
      <c r="AH11">
        <v>18.042231890179512</v>
      </c>
      <c r="AI11">
        <v>0</v>
      </c>
      <c r="AJ11">
        <v>0</v>
      </c>
      <c r="AK11">
        <v>22.028061465721045</v>
      </c>
      <c r="AL11">
        <v>9.1912289156626485</v>
      </c>
      <c r="AM11">
        <v>0</v>
      </c>
      <c r="AN11">
        <v>0</v>
      </c>
      <c r="AO11">
        <v>0</v>
      </c>
      <c r="AP11">
        <v>5.529528</v>
      </c>
      <c r="AQ11">
        <v>9.9747825396825398</v>
      </c>
      <c r="AR11">
        <v>0.93554076086956484</v>
      </c>
      <c r="AS11">
        <v>1.932441272673209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714.68393935693291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216.86</v>
      </c>
      <c r="L12">
        <v>9.01</v>
      </c>
      <c r="M12">
        <v>61.46</v>
      </c>
      <c r="N12">
        <v>50.269999999999996</v>
      </c>
      <c r="O12">
        <v>34.28</v>
      </c>
      <c r="P12">
        <v>26.6</v>
      </c>
      <c r="Q12">
        <v>8.8249356463346391</v>
      </c>
      <c r="R12">
        <v>17.950000000000003</v>
      </c>
      <c r="S12">
        <v>0</v>
      </c>
      <c r="T12">
        <v>0</v>
      </c>
      <c r="U12">
        <v>57.491483153604044</v>
      </c>
      <c r="V12">
        <v>8.81</v>
      </c>
      <c r="W12">
        <v>19.28</v>
      </c>
      <c r="X12">
        <v>62.77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0.55780015140045425</v>
      </c>
      <c r="AE12">
        <v>13.95378803936412</v>
      </c>
      <c r="AF12">
        <v>5.926901622718054</v>
      </c>
      <c r="AG12">
        <v>27.901300000000003</v>
      </c>
      <c r="AH12">
        <v>18.042231890179512</v>
      </c>
      <c r="AI12">
        <v>0</v>
      </c>
      <c r="AJ12">
        <v>0</v>
      </c>
      <c r="AK12">
        <v>22.028061465721045</v>
      </c>
      <c r="AL12">
        <v>9.1912289156626485</v>
      </c>
      <c r="AM12">
        <v>0</v>
      </c>
      <c r="AN12">
        <v>0</v>
      </c>
      <c r="AO12">
        <v>0</v>
      </c>
      <c r="AP12">
        <v>5.529528</v>
      </c>
      <c r="AQ12">
        <v>9.9747825396825398</v>
      </c>
      <c r="AR12">
        <v>0.93554076086956484</v>
      </c>
      <c r="AS12">
        <v>1.932441272673209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690.5944825729888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192.76</v>
      </c>
      <c r="L13">
        <v>9.01</v>
      </c>
      <c r="M13">
        <v>61.46</v>
      </c>
      <c r="N13">
        <v>50.269999999999996</v>
      </c>
      <c r="O13">
        <v>34.28</v>
      </c>
      <c r="P13">
        <v>26.6</v>
      </c>
      <c r="Q13">
        <v>8.8249356463346391</v>
      </c>
      <c r="R13">
        <v>17.950000000000003</v>
      </c>
      <c r="S13">
        <v>0</v>
      </c>
      <c r="T13">
        <v>0</v>
      </c>
      <c r="U13">
        <v>57.491483153604044</v>
      </c>
      <c r="V13">
        <v>8.81</v>
      </c>
      <c r="W13">
        <v>19.28</v>
      </c>
      <c r="X13">
        <v>62.77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0.55780015140045425</v>
      </c>
      <c r="AE13">
        <v>13.95378803936412</v>
      </c>
      <c r="AF13">
        <v>5.926901622718054</v>
      </c>
      <c r="AG13">
        <v>27.901300000000003</v>
      </c>
      <c r="AH13">
        <v>18.042231890179512</v>
      </c>
      <c r="AI13">
        <v>0</v>
      </c>
      <c r="AJ13">
        <v>0</v>
      </c>
      <c r="AK13">
        <v>22.028061465721045</v>
      </c>
      <c r="AL13">
        <v>9.1912289156626485</v>
      </c>
      <c r="AM13">
        <v>0</v>
      </c>
      <c r="AN13">
        <v>0</v>
      </c>
      <c r="AO13">
        <v>0</v>
      </c>
      <c r="AP13">
        <v>4.0669919999999999</v>
      </c>
      <c r="AQ13">
        <v>9.9747825396825398</v>
      </c>
      <c r="AR13">
        <v>0.93554076086956484</v>
      </c>
      <c r="AS13">
        <v>1.932441272673209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665.03194657298877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168.67000000000004</v>
      </c>
      <c r="L14">
        <v>9.01</v>
      </c>
      <c r="M14">
        <v>61.46</v>
      </c>
      <c r="N14">
        <v>50.269999999999996</v>
      </c>
      <c r="O14">
        <v>34.28</v>
      </c>
      <c r="P14">
        <v>26.6</v>
      </c>
      <c r="Q14">
        <v>8.8199999999999985</v>
      </c>
      <c r="R14">
        <v>17.95</v>
      </c>
      <c r="S14">
        <v>0</v>
      </c>
      <c r="T14">
        <v>0</v>
      </c>
      <c r="U14">
        <v>57.491483153604044</v>
      </c>
      <c r="V14">
        <v>8.81</v>
      </c>
      <c r="W14">
        <v>19.28</v>
      </c>
      <c r="X14">
        <v>62.77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0.55780015140045425</v>
      </c>
      <c r="AE14">
        <v>13.95378803936412</v>
      </c>
      <c r="AF14">
        <v>5.926901622718054</v>
      </c>
      <c r="AG14">
        <v>27.901300000000003</v>
      </c>
      <c r="AH14">
        <v>18.042231890179512</v>
      </c>
      <c r="AI14">
        <v>0</v>
      </c>
      <c r="AJ14">
        <v>0</v>
      </c>
      <c r="AK14">
        <v>22.028061465721045</v>
      </c>
      <c r="AL14">
        <v>9.1912289156626485</v>
      </c>
      <c r="AM14">
        <v>0</v>
      </c>
      <c r="AN14">
        <v>0</v>
      </c>
      <c r="AO14">
        <v>0</v>
      </c>
      <c r="AP14">
        <v>4.0669919999999999</v>
      </c>
      <c r="AQ14">
        <v>9.9747825396825398</v>
      </c>
      <c r="AR14">
        <v>0.93554076086956484</v>
      </c>
      <c r="AS14">
        <v>1.932441272673209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640.93701092665412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138.97232451538079</v>
      </c>
      <c r="L15">
        <v>9.01</v>
      </c>
      <c r="M15">
        <v>61.46</v>
      </c>
      <c r="N15">
        <v>50.269999999999996</v>
      </c>
      <c r="O15">
        <v>34.28</v>
      </c>
      <c r="P15">
        <v>26.6</v>
      </c>
      <c r="Q15">
        <v>8.8199999999999985</v>
      </c>
      <c r="R15">
        <v>17.95</v>
      </c>
      <c r="S15">
        <v>0</v>
      </c>
      <c r="T15">
        <v>0</v>
      </c>
      <c r="U15">
        <v>57.491483153604044</v>
      </c>
      <c r="V15">
        <v>8.81</v>
      </c>
      <c r="W15">
        <v>19.28</v>
      </c>
      <c r="X15">
        <v>62.77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3.856287660862983</v>
      </c>
      <c r="AE15">
        <v>13.95378803936412</v>
      </c>
      <c r="AF15">
        <v>5.926901622718054</v>
      </c>
      <c r="AG15">
        <v>27.901300000000003</v>
      </c>
      <c r="AH15">
        <v>18.042231890179512</v>
      </c>
      <c r="AI15">
        <v>0</v>
      </c>
      <c r="AJ15">
        <v>0</v>
      </c>
      <c r="AK15">
        <v>22.028061465721045</v>
      </c>
      <c r="AL15">
        <v>9.1912289156626485</v>
      </c>
      <c r="AM15">
        <v>0</v>
      </c>
      <c r="AN15">
        <v>0</v>
      </c>
      <c r="AO15">
        <v>0</v>
      </c>
      <c r="AP15">
        <v>4.0669919999999999</v>
      </c>
      <c r="AQ15">
        <v>9.9747825396825398</v>
      </c>
      <c r="AR15">
        <v>0.93554076086956484</v>
      </c>
      <c r="AS15">
        <v>1.932441272673209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614.53782295149745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138.97232451538079</v>
      </c>
      <c r="L16">
        <v>9.01</v>
      </c>
      <c r="M16">
        <v>61.46</v>
      </c>
      <c r="N16">
        <v>50.269999999999996</v>
      </c>
      <c r="O16">
        <v>34.28</v>
      </c>
      <c r="P16">
        <v>26.6</v>
      </c>
      <c r="Q16">
        <v>8.8199999999999985</v>
      </c>
      <c r="R16">
        <v>17.95</v>
      </c>
      <c r="S16">
        <v>0</v>
      </c>
      <c r="T16">
        <v>0</v>
      </c>
      <c r="U16">
        <v>57.491483153604044</v>
      </c>
      <c r="V16">
        <v>8.81</v>
      </c>
      <c r="W16">
        <v>19.28</v>
      </c>
      <c r="X16">
        <v>62.77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3.856287660862983</v>
      </c>
      <c r="AE16">
        <v>13.95378803936412</v>
      </c>
      <c r="AF16">
        <v>5.926901622718054</v>
      </c>
      <c r="AG16">
        <v>27.901300000000003</v>
      </c>
      <c r="AH16">
        <v>18.042231890179512</v>
      </c>
      <c r="AI16">
        <v>0</v>
      </c>
      <c r="AJ16">
        <v>0</v>
      </c>
      <c r="AK16">
        <v>22.028061465721045</v>
      </c>
      <c r="AL16">
        <v>9.1912289156626485</v>
      </c>
      <c r="AM16">
        <v>0</v>
      </c>
      <c r="AN16">
        <v>0</v>
      </c>
      <c r="AO16">
        <v>0</v>
      </c>
      <c r="AP16">
        <v>4.0669919999999999</v>
      </c>
      <c r="AQ16">
        <v>9.9747825396825398</v>
      </c>
      <c r="AR16">
        <v>0.93554076086956484</v>
      </c>
      <c r="AS16">
        <v>1.932441272673209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614.53782295149745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138.97232451538079</v>
      </c>
      <c r="L17">
        <v>9.01</v>
      </c>
      <c r="M17">
        <v>61.46</v>
      </c>
      <c r="N17">
        <v>50.269999999999996</v>
      </c>
      <c r="O17">
        <v>34.28</v>
      </c>
      <c r="P17">
        <v>26.6</v>
      </c>
      <c r="Q17">
        <v>8.8199999999999985</v>
      </c>
      <c r="R17">
        <v>17.95</v>
      </c>
      <c r="S17">
        <v>0</v>
      </c>
      <c r="T17">
        <v>0</v>
      </c>
      <c r="U17">
        <v>57.491483153604044</v>
      </c>
      <c r="V17">
        <v>8.81</v>
      </c>
      <c r="W17">
        <v>19.28</v>
      </c>
      <c r="X17">
        <v>62.77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3.856287660862983</v>
      </c>
      <c r="AE17">
        <v>13.95378803936412</v>
      </c>
      <c r="AF17">
        <v>5.926901622718054</v>
      </c>
      <c r="AG17">
        <v>27.901300000000003</v>
      </c>
      <c r="AH17">
        <v>18.042231890179512</v>
      </c>
      <c r="AI17">
        <v>0</v>
      </c>
      <c r="AJ17">
        <v>0</v>
      </c>
      <c r="AK17">
        <v>22.028061465721045</v>
      </c>
      <c r="AL17">
        <v>9.1912289156626485</v>
      </c>
      <c r="AM17">
        <v>0</v>
      </c>
      <c r="AN17">
        <v>0</v>
      </c>
      <c r="AO17">
        <v>0</v>
      </c>
      <c r="AP17">
        <v>4.0669919999999999</v>
      </c>
      <c r="AQ17">
        <v>9.9747825396825398</v>
      </c>
      <c r="AR17">
        <v>0.93554076086956484</v>
      </c>
      <c r="AS17">
        <v>1.932441272673209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614.53782295149745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138.97232451538079</v>
      </c>
      <c r="L18">
        <v>9.01</v>
      </c>
      <c r="M18">
        <v>61.46</v>
      </c>
      <c r="N18">
        <v>50.269999999999996</v>
      </c>
      <c r="O18">
        <v>34.28</v>
      </c>
      <c r="P18">
        <v>26.6</v>
      </c>
      <c r="Q18">
        <v>8.8199999999999985</v>
      </c>
      <c r="R18">
        <v>17.95</v>
      </c>
      <c r="S18">
        <v>0</v>
      </c>
      <c r="T18">
        <v>0</v>
      </c>
      <c r="U18">
        <v>57.491483153604044</v>
      </c>
      <c r="V18">
        <v>8.81</v>
      </c>
      <c r="W18">
        <v>19.28</v>
      </c>
      <c r="X18">
        <v>62.77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3.856287660862983</v>
      </c>
      <c r="AE18">
        <v>13.95378803936412</v>
      </c>
      <c r="AF18">
        <v>5.926901622718054</v>
      </c>
      <c r="AG18">
        <v>27.901300000000003</v>
      </c>
      <c r="AH18">
        <v>18.042231890179512</v>
      </c>
      <c r="AI18">
        <v>0</v>
      </c>
      <c r="AJ18">
        <v>0</v>
      </c>
      <c r="AK18">
        <v>22.028061465721045</v>
      </c>
      <c r="AL18">
        <v>9.1912289156626485</v>
      </c>
      <c r="AM18">
        <v>0</v>
      </c>
      <c r="AN18">
        <v>0</v>
      </c>
      <c r="AO18">
        <v>0</v>
      </c>
      <c r="AP18">
        <v>4.0669919999999999</v>
      </c>
      <c r="AQ18">
        <v>9.9747825396825398</v>
      </c>
      <c r="AR18">
        <v>0.93554076086956484</v>
      </c>
      <c r="AS18">
        <v>1.932441272673209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614.53782295149745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138.97232451538079</v>
      </c>
      <c r="L19">
        <v>9.01</v>
      </c>
      <c r="M19">
        <v>61.46</v>
      </c>
      <c r="N19">
        <v>50.269999999999996</v>
      </c>
      <c r="O19">
        <v>34.28</v>
      </c>
      <c r="P19">
        <v>26.6</v>
      </c>
      <c r="Q19">
        <v>8.8199999999999985</v>
      </c>
      <c r="R19">
        <v>17.95</v>
      </c>
      <c r="S19">
        <v>0</v>
      </c>
      <c r="T19">
        <v>0</v>
      </c>
      <c r="U19">
        <v>57.491483153604044</v>
      </c>
      <c r="V19">
        <v>8.81</v>
      </c>
      <c r="W19">
        <v>19.28</v>
      </c>
      <c r="X19">
        <v>62.77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3.856287660862983</v>
      </c>
      <c r="AE19">
        <v>13.95378803936412</v>
      </c>
      <c r="AF19">
        <v>5.926901622718054</v>
      </c>
      <c r="AG19">
        <v>27.901300000000003</v>
      </c>
      <c r="AH19">
        <v>18.042231890179512</v>
      </c>
      <c r="AI19">
        <v>0</v>
      </c>
      <c r="AJ19">
        <v>0</v>
      </c>
      <c r="AK19">
        <v>22.028061465721045</v>
      </c>
      <c r="AL19">
        <v>9.1912289156626485</v>
      </c>
      <c r="AM19">
        <v>0</v>
      </c>
      <c r="AN19">
        <v>0</v>
      </c>
      <c r="AO19">
        <v>0</v>
      </c>
      <c r="AP19">
        <v>4.0669919999999999</v>
      </c>
      <c r="AQ19">
        <v>9.9747825396825398</v>
      </c>
      <c r="AR19">
        <v>0.93554076086956484</v>
      </c>
      <c r="AS19">
        <v>1.932441272673209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614.53782295149745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138.97232451538079</v>
      </c>
      <c r="L20">
        <v>9.01</v>
      </c>
      <c r="M20">
        <v>61.46</v>
      </c>
      <c r="N20">
        <v>50.269999999999996</v>
      </c>
      <c r="O20">
        <v>34.28</v>
      </c>
      <c r="P20">
        <v>26.6</v>
      </c>
      <c r="Q20">
        <v>8.8199999999999985</v>
      </c>
      <c r="R20">
        <v>17.95</v>
      </c>
      <c r="S20">
        <v>0</v>
      </c>
      <c r="T20">
        <v>0</v>
      </c>
      <c r="U20">
        <v>57.491483153604044</v>
      </c>
      <c r="V20">
        <v>8.81</v>
      </c>
      <c r="W20">
        <v>19.28</v>
      </c>
      <c r="X20">
        <v>62.77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3.856287660862983</v>
      </c>
      <c r="AE20">
        <v>13.95378803936412</v>
      </c>
      <c r="AF20">
        <v>5.926901622718054</v>
      </c>
      <c r="AG20">
        <v>27.901300000000003</v>
      </c>
      <c r="AH20">
        <v>18.042231890179512</v>
      </c>
      <c r="AI20">
        <v>0</v>
      </c>
      <c r="AJ20">
        <v>0</v>
      </c>
      <c r="AK20">
        <v>22.028061465721045</v>
      </c>
      <c r="AL20">
        <v>9.1912289156626485</v>
      </c>
      <c r="AM20">
        <v>0</v>
      </c>
      <c r="AN20">
        <v>0</v>
      </c>
      <c r="AO20">
        <v>0</v>
      </c>
      <c r="AP20">
        <v>4.0669919999999999</v>
      </c>
      <c r="AQ20">
        <v>9.9747825396825398</v>
      </c>
      <c r="AR20">
        <v>0.93554076086956484</v>
      </c>
      <c r="AS20">
        <v>1.932441272673209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614.53782295149745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138.97232451538079</v>
      </c>
      <c r="L21">
        <v>9.01</v>
      </c>
      <c r="M21">
        <v>61.46</v>
      </c>
      <c r="N21">
        <v>50.269999999999996</v>
      </c>
      <c r="O21">
        <v>34.28</v>
      </c>
      <c r="P21">
        <v>26.6</v>
      </c>
      <c r="Q21">
        <v>8.8199999999999985</v>
      </c>
      <c r="R21">
        <v>17.95</v>
      </c>
      <c r="S21">
        <v>0</v>
      </c>
      <c r="T21">
        <v>0</v>
      </c>
      <c r="U21">
        <v>57.491483153604044</v>
      </c>
      <c r="V21">
        <v>8.81</v>
      </c>
      <c r="W21">
        <v>19.28</v>
      </c>
      <c r="X21">
        <v>62.77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27.901300000000003</v>
      </c>
      <c r="AH21">
        <v>18.042231890179512</v>
      </c>
      <c r="AI21">
        <v>0</v>
      </c>
      <c r="AJ21">
        <v>0</v>
      </c>
      <c r="AK21">
        <v>22.028061465721045</v>
      </c>
      <c r="AL21">
        <v>9.1912289156626485</v>
      </c>
      <c r="AM21">
        <v>0</v>
      </c>
      <c r="AN21">
        <v>0</v>
      </c>
      <c r="AO21">
        <v>0</v>
      </c>
      <c r="AP21">
        <v>4.0669919999999999</v>
      </c>
      <c r="AQ21">
        <v>9.9747825396825398</v>
      </c>
      <c r="AR21">
        <v>0.93554076086956484</v>
      </c>
      <c r="AS21">
        <v>1.932441272673209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614.53782295149745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138.97232451538079</v>
      </c>
      <c r="L22">
        <v>9.01</v>
      </c>
      <c r="M22">
        <v>61.46</v>
      </c>
      <c r="N22">
        <v>50.269999999999996</v>
      </c>
      <c r="O22">
        <v>34.28</v>
      </c>
      <c r="P22">
        <v>26.6</v>
      </c>
      <c r="Q22">
        <v>8.8199999999999985</v>
      </c>
      <c r="R22">
        <v>17.95</v>
      </c>
      <c r="S22">
        <v>0</v>
      </c>
      <c r="T22">
        <v>0</v>
      </c>
      <c r="U22">
        <v>57.491483153604044</v>
      </c>
      <c r="V22">
        <v>8.81</v>
      </c>
      <c r="W22">
        <v>19.28</v>
      </c>
      <c r="X22">
        <v>62.77</v>
      </c>
      <c r="Y22">
        <v>0</v>
      </c>
      <c r="Z22">
        <v>0</v>
      </c>
      <c r="AA22">
        <v>0</v>
      </c>
      <c r="AB22">
        <v>1.0144591147786945</v>
      </c>
      <c r="AC22">
        <v>4.0979024658394847</v>
      </c>
      <c r="AD22">
        <v>3.856287660862983</v>
      </c>
      <c r="AE22">
        <v>13.95378803936412</v>
      </c>
      <c r="AF22">
        <v>5.926901622718054</v>
      </c>
      <c r="AG22">
        <v>27.901300000000003</v>
      </c>
      <c r="AH22">
        <v>18.042231890179512</v>
      </c>
      <c r="AI22">
        <v>0</v>
      </c>
      <c r="AJ22">
        <v>0</v>
      </c>
      <c r="AK22">
        <v>22.028061465721045</v>
      </c>
      <c r="AL22">
        <v>9.1912289156626485</v>
      </c>
      <c r="AM22">
        <v>0</v>
      </c>
      <c r="AN22">
        <v>0</v>
      </c>
      <c r="AO22">
        <v>0</v>
      </c>
      <c r="AP22">
        <v>4.0669919999999999</v>
      </c>
      <c r="AQ22">
        <v>9.9747825396825398</v>
      </c>
      <c r="AR22">
        <v>0.93554076086956484</v>
      </c>
      <c r="AS22">
        <v>1.932441272673209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618.63572541733686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138.97232451538079</v>
      </c>
      <c r="L23">
        <v>9.01</v>
      </c>
      <c r="M23">
        <v>61.46</v>
      </c>
      <c r="N23">
        <v>50.269999999999996</v>
      </c>
      <c r="O23">
        <v>34.28</v>
      </c>
      <c r="P23">
        <v>26.6</v>
      </c>
      <c r="Q23">
        <v>8.8199999999999985</v>
      </c>
      <c r="R23">
        <v>17.95</v>
      </c>
      <c r="S23">
        <v>0</v>
      </c>
      <c r="T23">
        <v>0</v>
      </c>
      <c r="U23">
        <v>57.491483153604044</v>
      </c>
      <c r="V23">
        <v>8.81</v>
      </c>
      <c r="W23">
        <v>19.28</v>
      </c>
      <c r="X23">
        <v>62.77</v>
      </c>
      <c r="Y23">
        <v>0</v>
      </c>
      <c r="Z23">
        <v>0</v>
      </c>
      <c r="AA23">
        <v>0</v>
      </c>
      <c r="AB23">
        <v>1.0144591147786945</v>
      </c>
      <c r="AC23">
        <v>4.0979024658394847</v>
      </c>
      <c r="AD23">
        <v>3.856287660862983</v>
      </c>
      <c r="AE23">
        <v>20.924093868281606</v>
      </c>
      <c r="AF23">
        <v>5.926901622718054</v>
      </c>
      <c r="AG23">
        <v>27.901300000000003</v>
      </c>
      <c r="AH23">
        <v>18.042231890179512</v>
      </c>
      <c r="AI23">
        <v>0</v>
      </c>
      <c r="AJ23">
        <v>0</v>
      </c>
      <c r="AK23">
        <v>22.028061465721045</v>
      </c>
      <c r="AL23">
        <v>9.1912289156626485</v>
      </c>
      <c r="AM23">
        <v>0</v>
      </c>
      <c r="AN23">
        <v>0</v>
      </c>
      <c r="AO23">
        <v>0</v>
      </c>
      <c r="AP23">
        <v>4.0669919999999999</v>
      </c>
      <c r="AQ23">
        <v>9.9747825396825398</v>
      </c>
      <c r="AR23">
        <v>0.93554076086956484</v>
      </c>
      <c r="AS23">
        <v>1.932441272673209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625.60603124625436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138.97232451538079</v>
      </c>
      <c r="L24">
        <v>9.01</v>
      </c>
      <c r="M24">
        <v>61.46</v>
      </c>
      <c r="N24">
        <v>50.269999999999996</v>
      </c>
      <c r="O24">
        <v>34.28</v>
      </c>
      <c r="P24">
        <v>26.6</v>
      </c>
      <c r="Q24">
        <v>8.8199999999999985</v>
      </c>
      <c r="R24">
        <v>17.95</v>
      </c>
      <c r="S24">
        <v>0</v>
      </c>
      <c r="T24">
        <v>0</v>
      </c>
      <c r="U24">
        <v>57.491483153604044</v>
      </c>
      <c r="V24">
        <v>8.81</v>
      </c>
      <c r="W24">
        <v>19.28</v>
      </c>
      <c r="X24">
        <v>62.77</v>
      </c>
      <c r="Y24">
        <v>0</v>
      </c>
      <c r="Z24">
        <v>0.46553272727272721</v>
      </c>
      <c r="AA24">
        <v>0</v>
      </c>
      <c r="AB24">
        <v>1.0144591147786945</v>
      </c>
      <c r="AC24">
        <v>4.0979024658394847</v>
      </c>
      <c r="AD24">
        <v>3.856287660862983</v>
      </c>
      <c r="AE24">
        <v>20.924093868281606</v>
      </c>
      <c r="AF24">
        <v>5.926901622718054</v>
      </c>
      <c r="AG24">
        <v>27.901300000000003</v>
      </c>
      <c r="AH24">
        <v>18.042231890179512</v>
      </c>
      <c r="AI24">
        <v>0</v>
      </c>
      <c r="AJ24">
        <v>0</v>
      </c>
      <c r="AK24">
        <v>22.028061465721045</v>
      </c>
      <c r="AL24">
        <v>9.1912289156626485</v>
      </c>
      <c r="AM24">
        <v>0</v>
      </c>
      <c r="AN24">
        <v>0</v>
      </c>
      <c r="AO24">
        <v>0</v>
      </c>
      <c r="AP24">
        <v>4.0669919999999999</v>
      </c>
      <c r="AQ24">
        <v>9.9747825396825398</v>
      </c>
      <c r="AR24">
        <v>0.93554076086956484</v>
      </c>
      <c r="AS24">
        <v>1.932441272673209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626.07156397352708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138.97232451538079</v>
      </c>
      <c r="L25">
        <v>9.01</v>
      </c>
      <c r="M25">
        <v>61.46</v>
      </c>
      <c r="N25">
        <v>50.269999999999996</v>
      </c>
      <c r="O25">
        <v>34.28</v>
      </c>
      <c r="P25">
        <v>26.6</v>
      </c>
      <c r="Q25">
        <v>8.8199999999999985</v>
      </c>
      <c r="R25">
        <v>17.95</v>
      </c>
      <c r="S25">
        <v>0</v>
      </c>
      <c r="T25">
        <v>0</v>
      </c>
      <c r="U25">
        <v>57.491483153604044</v>
      </c>
      <c r="V25">
        <v>8.81</v>
      </c>
      <c r="W25">
        <v>19.28</v>
      </c>
      <c r="X25">
        <v>62.77</v>
      </c>
      <c r="Y25">
        <v>0</v>
      </c>
      <c r="Z25">
        <v>2.7580618181818175</v>
      </c>
      <c r="AA25">
        <v>0</v>
      </c>
      <c r="AB25">
        <v>5.5729377344336068</v>
      </c>
      <c r="AC25">
        <v>4.0979024658394847</v>
      </c>
      <c r="AD25">
        <v>7.7169674489023476</v>
      </c>
      <c r="AE25">
        <v>20.924093868281606</v>
      </c>
      <c r="AF25">
        <v>5.926901622718054</v>
      </c>
      <c r="AG25">
        <v>27.901300000000003</v>
      </c>
      <c r="AH25">
        <v>29.702924604012665</v>
      </c>
      <c r="AI25">
        <v>0</v>
      </c>
      <c r="AJ25">
        <v>0</v>
      </c>
      <c r="AK25">
        <v>22.028061465721045</v>
      </c>
      <c r="AL25">
        <v>9.1912289156626485</v>
      </c>
      <c r="AM25">
        <v>0</v>
      </c>
      <c r="AN25">
        <v>0</v>
      </c>
      <c r="AO25">
        <v>0</v>
      </c>
      <c r="AP25">
        <v>4.0669919999999999</v>
      </c>
      <c r="AQ25">
        <v>9.9747825396825398</v>
      </c>
      <c r="AR25">
        <v>0.93554076086956484</v>
      </c>
      <c r="AS25">
        <v>1.932441272673209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648.44394418596357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138.97232451538079</v>
      </c>
      <c r="L26">
        <v>9.01</v>
      </c>
      <c r="M26">
        <v>61.46</v>
      </c>
      <c r="N26">
        <v>50.269999999999996</v>
      </c>
      <c r="O26">
        <v>34.28</v>
      </c>
      <c r="P26">
        <v>26.6</v>
      </c>
      <c r="Q26">
        <v>8.8199999999999985</v>
      </c>
      <c r="R26">
        <v>17.95</v>
      </c>
      <c r="S26">
        <v>0</v>
      </c>
      <c r="T26">
        <v>0</v>
      </c>
      <c r="U26">
        <v>57.491483153604044</v>
      </c>
      <c r="V26">
        <v>8.81</v>
      </c>
      <c r="W26">
        <v>19.28</v>
      </c>
      <c r="X26">
        <v>62.77</v>
      </c>
      <c r="Y26">
        <v>0</v>
      </c>
      <c r="Z26">
        <v>2.7580618181818175</v>
      </c>
      <c r="AA26">
        <v>5.0161265822784822</v>
      </c>
      <c r="AB26">
        <v>7.0572978244561124</v>
      </c>
      <c r="AC26">
        <v>8.1958049316789694</v>
      </c>
      <c r="AD26">
        <v>11.634744890234671</v>
      </c>
      <c r="AE26">
        <v>20.924093868281606</v>
      </c>
      <c r="AF26">
        <v>5.926901622718054</v>
      </c>
      <c r="AG26">
        <v>27.901300000000003</v>
      </c>
      <c r="AH26">
        <v>37.643614783526921</v>
      </c>
      <c r="AI26">
        <v>1.0804289080911231</v>
      </c>
      <c r="AJ26">
        <v>0</v>
      </c>
      <c r="AK26">
        <v>22.028061465721045</v>
      </c>
      <c r="AL26">
        <v>9.1912289156626485</v>
      </c>
      <c r="AM26">
        <v>0</v>
      </c>
      <c r="AN26">
        <v>0</v>
      </c>
      <c r="AO26">
        <v>0</v>
      </c>
      <c r="AP26">
        <v>4.0669919999999999</v>
      </c>
      <c r="AQ26">
        <v>9.9747825396825398</v>
      </c>
      <c r="AR26">
        <v>0.93554076086956484</v>
      </c>
      <c r="AS26">
        <v>1.932441272673209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671.98122985304178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138.97232451538079</v>
      </c>
      <c r="L27">
        <v>9.01</v>
      </c>
      <c r="M27">
        <v>61.46</v>
      </c>
      <c r="N27">
        <v>50.269999999999996</v>
      </c>
      <c r="O27">
        <v>34.28</v>
      </c>
      <c r="P27">
        <v>26.6</v>
      </c>
      <c r="Q27">
        <v>8.8199999999999985</v>
      </c>
      <c r="R27">
        <v>17.95</v>
      </c>
      <c r="S27">
        <v>0</v>
      </c>
      <c r="T27">
        <v>0</v>
      </c>
      <c r="U27">
        <v>59.651538878282864</v>
      </c>
      <c r="V27">
        <v>8.81</v>
      </c>
      <c r="W27">
        <v>19.275003895092183</v>
      </c>
      <c r="X27">
        <v>62.769999999999989</v>
      </c>
      <c r="Y27">
        <v>0</v>
      </c>
      <c r="Z27">
        <v>8.2785772727272722</v>
      </c>
      <c r="AA27">
        <v>5.9473164556962033</v>
      </c>
      <c r="AB27">
        <v>17.263371342835704</v>
      </c>
      <c r="AC27">
        <v>12.934965446835243</v>
      </c>
      <c r="AD27">
        <v>15.939029523088571</v>
      </c>
      <c r="AE27">
        <v>21.134915972747923</v>
      </c>
      <c r="AF27">
        <v>6.5854462474645041</v>
      </c>
      <c r="AG27">
        <v>27.901300000000003</v>
      </c>
      <c r="AH27">
        <v>49.506338331573382</v>
      </c>
      <c r="AI27">
        <v>2.1564658287509815</v>
      </c>
      <c r="AJ27">
        <v>0</v>
      </c>
      <c r="AK27">
        <v>22.028061465721045</v>
      </c>
      <c r="AL27">
        <v>9.1912289156626485</v>
      </c>
      <c r="AM27">
        <v>0</v>
      </c>
      <c r="AN27">
        <v>0</v>
      </c>
      <c r="AO27">
        <v>0</v>
      </c>
      <c r="AP27">
        <v>5.529528</v>
      </c>
      <c r="AQ27">
        <v>20.795238095238098</v>
      </c>
      <c r="AR27">
        <v>2.8066222826086942</v>
      </c>
      <c r="AS27">
        <v>1.932441272673209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727.79971374237937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138.97232451538079</v>
      </c>
      <c r="L28">
        <v>9.01</v>
      </c>
      <c r="M28">
        <v>61.46</v>
      </c>
      <c r="N28">
        <v>50.269999999999996</v>
      </c>
      <c r="O28">
        <v>34.28</v>
      </c>
      <c r="P28">
        <v>26.6</v>
      </c>
      <c r="Q28">
        <v>8.8199999999999985</v>
      </c>
      <c r="R28">
        <v>17.95</v>
      </c>
      <c r="S28">
        <v>0</v>
      </c>
      <c r="T28">
        <v>0</v>
      </c>
      <c r="U28">
        <v>59.651538878282864</v>
      </c>
      <c r="V28">
        <v>8.81</v>
      </c>
      <c r="W28">
        <v>19.275003895092183</v>
      </c>
      <c r="X28">
        <v>62.774802233953025</v>
      </c>
      <c r="Y28">
        <v>0</v>
      </c>
      <c r="Z28">
        <v>8.2785772727272722</v>
      </c>
      <c r="AA28">
        <v>5.9473164556962033</v>
      </c>
      <c r="AB28">
        <v>17.263371342835704</v>
      </c>
      <c r="AC28">
        <v>12.934965446835243</v>
      </c>
      <c r="AD28">
        <v>15.939029523088571</v>
      </c>
      <c r="AE28">
        <v>21.134915972747923</v>
      </c>
      <c r="AF28">
        <v>6.5854462474645041</v>
      </c>
      <c r="AG28">
        <v>27.901300000000003</v>
      </c>
      <c r="AH28">
        <v>49.506338331573382</v>
      </c>
      <c r="AI28">
        <v>14.010439905734481</v>
      </c>
      <c r="AJ28">
        <v>0</v>
      </c>
      <c r="AK28">
        <v>22.028061465721045</v>
      </c>
      <c r="AL28">
        <v>9.1912289156626485</v>
      </c>
      <c r="AM28">
        <v>0</v>
      </c>
      <c r="AN28">
        <v>0</v>
      </c>
      <c r="AO28">
        <v>0</v>
      </c>
      <c r="AP28">
        <v>5.529528</v>
      </c>
      <c r="AQ28">
        <v>20.795238095238098</v>
      </c>
      <c r="AR28">
        <v>17.292131340579701</v>
      </c>
      <c r="AS28">
        <v>1.932441272673209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754.14399911128703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138.97232451538079</v>
      </c>
      <c r="L29">
        <v>9.01</v>
      </c>
      <c r="M29">
        <v>61.46</v>
      </c>
      <c r="N29">
        <v>50.269999999999996</v>
      </c>
      <c r="O29">
        <v>34.28</v>
      </c>
      <c r="P29">
        <v>26.6</v>
      </c>
      <c r="Q29">
        <v>8.8199999999999985</v>
      </c>
      <c r="R29">
        <v>17.95</v>
      </c>
      <c r="S29">
        <v>0</v>
      </c>
      <c r="T29">
        <v>0</v>
      </c>
      <c r="U29">
        <v>58.941520561374539</v>
      </c>
      <c r="V29">
        <v>8.81</v>
      </c>
      <c r="W29">
        <v>19.275003895092183</v>
      </c>
      <c r="X29">
        <v>62.77</v>
      </c>
      <c r="Y29">
        <v>0</v>
      </c>
      <c r="Z29">
        <v>8.2785772727272722</v>
      </c>
      <c r="AA29">
        <v>5.9473164556962033</v>
      </c>
      <c r="AB29">
        <v>17.263371342835704</v>
      </c>
      <c r="AC29">
        <v>12.934965446835243</v>
      </c>
      <c r="AD29">
        <v>15.939029523088571</v>
      </c>
      <c r="AE29">
        <v>21.134915972747923</v>
      </c>
      <c r="AF29">
        <v>6.5854462474645041</v>
      </c>
      <c r="AG29">
        <v>27.901300000000003</v>
      </c>
      <c r="AH29">
        <v>49.506338331573382</v>
      </c>
      <c r="AI29">
        <v>14.010439905734481</v>
      </c>
      <c r="AJ29">
        <v>0</v>
      </c>
      <c r="AK29">
        <v>22.028061465721045</v>
      </c>
      <c r="AL29">
        <v>9.1912289156626485</v>
      </c>
      <c r="AM29">
        <v>0</v>
      </c>
      <c r="AN29">
        <v>0</v>
      </c>
      <c r="AO29">
        <v>0</v>
      </c>
      <c r="AP29">
        <v>3.7946880000000003</v>
      </c>
      <c r="AQ29">
        <v>20.795238095238098</v>
      </c>
      <c r="AR29">
        <v>17.292131340579701</v>
      </c>
      <c r="AS29">
        <v>1.932441272673209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751.69433856042554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138.97232451538079</v>
      </c>
      <c r="L30">
        <v>9.01</v>
      </c>
      <c r="M30">
        <v>61.46</v>
      </c>
      <c r="N30">
        <v>50.269999999999996</v>
      </c>
      <c r="O30">
        <v>34.28</v>
      </c>
      <c r="P30">
        <v>26.6</v>
      </c>
      <c r="Q30">
        <v>8.8199999999999985</v>
      </c>
      <c r="R30">
        <v>17.95</v>
      </c>
      <c r="S30">
        <v>0</v>
      </c>
      <c r="T30">
        <v>0</v>
      </c>
      <c r="U30">
        <v>58.941520561374539</v>
      </c>
      <c r="V30">
        <v>8.81</v>
      </c>
      <c r="W30">
        <v>19.275003895092183</v>
      </c>
      <c r="X30">
        <v>62.769999999999989</v>
      </c>
      <c r="Y30">
        <v>0</v>
      </c>
      <c r="Z30">
        <v>8.2785772727272722</v>
      </c>
      <c r="AA30">
        <v>5.9473164556962033</v>
      </c>
      <c r="AB30">
        <v>17.263371342835704</v>
      </c>
      <c r="AC30">
        <v>12.934965446835243</v>
      </c>
      <c r="AD30">
        <v>15.939029523088571</v>
      </c>
      <c r="AE30">
        <v>21.134915972747923</v>
      </c>
      <c r="AF30">
        <v>6.5854462474645041</v>
      </c>
      <c r="AG30">
        <v>27.901300000000003</v>
      </c>
      <c r="AH30">
        <v>49.506338331573382</v>
      </c>
      <c r="AI30">
        <v>14.010439905734481</v>
      </c>
      <c r="AJ30">
        <v>0</v>
      </c>
      <c r="AK30">
        <v>22.028061465721045</v>
      </c>
      <c r="AL30">
        <v>9.1912289156626485</v>
      </c>
      <c r="AM30">
        <v>0</v>
      </c>
      <c r="AN30">
        <v>0</v>
      </c>
      <c r="AO30">
        <v>0</v>
      </c>
      <c r="AP30">
        <v>3.7946880000000003</v>
      </c>
      <c r="AQ30">
        <v>20.497173015873017</v>
      </c>
      <c r="AR30">
        <v>2.3366557971014483</v>
      </c>
      <c r="AS30">
        <v>1.932441272673209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736.44079793758226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163.85000000000002</v>
      </c>
      <c r="L31">
        <v>9.01</v>
      </c>
      <c r="M31">
        <v>61.46</v>
      </c>
      <c r="N31">
        <v>50.269999999999996</v>
      </c>
      <c r="O31">
        <v>34.28</v>
      </c>
      <c r="P31">
        <v>26.6</v>
      </c>
      <c r="Q31">
        <v>8.8199999999999985</v>
      </c>
      <c r="R31">
        <v>17.95</v>
      </c>
      <c r="S31">
        <v>0</v>
      </c>
      <c r="T31">
        <v>0</v>
      </c>
      <c r="U31">
        <v>57.49</v>
      </c>
      <c r="V31">
        <v>8.81</v>
      </c>
      <c r="W31">
        <v>19.275003895092183</v>
      </c>
      <c r="X31">
        <v>62.77</v>
      </c>
      <c r="Y31">
        <v>0</v>
      </c>
      <c r="Z31">
        <v>2.7580618181818175</v>
      </c>
      <c r="AA31">
        <v>5.0161265822784822</v>
      </c>
      <c r="AB31">
        <v>16.723204801200296</v>
      </c>
      <c r="AC31">
        <v>8.1958049316789694</v>
      </c>
      <c r="AD31">
        <v>11.634744890234671</v>
      </c>
      <c r="AE31">
        <v>20.924093868281606</v>
      </c>
      <c r="AF31">
        <v>5.926901622718054</v>
      </c>
      <c r="AG31">
        <v>27.901300000000003</v>
      </c>
      <c r="AH31">
        <v>49.506338331573382</v>
      </c>
      <c r="AI31">
        <v>14.010439905734481</v>
      </c>
      <c r="AJ31">
        <v>0</v>
      </c>
      <c r="AK31">
        <v>22.028061465721045</v>
      </c>
      <c r="AL31">
        <v>9.1912289156626485</v>
      </c>
      <c r="AM31">
        <v>0</v>
      </c>
      <c r="AN31">
        <v>0</v>
      </c>
      <c r="AO31">
        <v>0</v>
      </c>
      <c r="AP31">
        <v>3.7946880000000003</v>
      </c>
      <c r="AQ31">
        <v>9.9747825396825398</v>
      </c>
      <c r="AR31">
        <v>1.8666893115942023</v>
      </c>
      <c r="AS31">
        <v>1.932441272673209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731.96991215230764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163.85000000000002</v>
      </c>
      <c r="L32">
        <v>9.01</v>
      </c>
      <c r="M32">
        <v>61.46</v>
      </c>
      <c r="N32">
        <v>50.269999999999996</v>
      </c>
      <c r="O32">
        <v>34.28</v>
      </c>
      <c r="P32">
        <v>26.6</v>
      </c>
      <c r="Q32">
        <v>8.8199999999999985</v>
      </c>
      <c r="R32">
        <v>17.95</v>
      </c>
      <c r="S32">
        <v>0</v>
      </c>
      <c r="T32">
        <v>0</v>
      </c>
      <c r="U32">
        <v>57.49</v>
      </c>
      <c r="V32">
        <v>8.81</v>
      </c>
      <c r="W32">
        <v>19.275003895092183</v>
      </c>
      <c r="X32">
        <v>62.77</v>
      </c>
      <c r="Y32">
        <v>0</v>
      </c>
      <c r="Z32">
        <v>2.7580618181818175</v>
      </c>
      <c r="AA32">
        <v>0</v>
      </c>
      <c r="AB32">
        <v>11.150267066766689</v>
      </c>
      <c r="AC32">
        <v>8.1958049316789694</v>
      </c>
      <c r="AD32">
        <v>7.7169674489023476</v>
      </c>
      <c r="AE32">
        <v>20.924093868281606</v>
      </c>
      <c r="AF32">
        <v>5.926901622718054</v>
      </c>
      <c r="AG32">
        <v>27.901300000000003</v>
      </c>
      <c r="AH32">
        <v>37.560167265047511</v>
      </c>
      <c r="AI32">
        <v>14.010439905734481</v>
      </c>
      <c r="AJ32">
        <v>0</v>
      </c>
      <c r="AK32">
        <v>22.028061465721045</v>
      </c>
      <c r="AL32">
        <v>9.1912289156626485</v>
      </c>
      <c r="AM32">
        <v>0</v>
      </c>
      <c r="AN32">
        <v>0</v>
      </c>
      <c r="AO32">
        <v>0</v>
      </c>
      <c r="AP32">
        <v>3.7946880000000003</v>
      </c>
      <c r="AQ32">
        <v>0</v>
      </c>
      <c r="AR32">
        <v>1.8666893115942023</v>
      </c>
      <c r="AS32">
        <v>1.932441272673209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695.54211678805484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154.21000000000004</v>
      </c>
      <c r="L33">
        <v>9.01</v>
      </c>
      <c r="M33">
        <v>61.46</v>
      </c>
      <c r="N33">
        <v>50.269999999999996</v>
      </c>
      <c r="O33">
        <v>34.28</v>
      </c>
      <c r="P33">
        <v>26.6</v>
      </c>
      <c r="Q33">
        <v>8.8199999999999985</v>
      </c>
      <c r="R33">
        <v>17.95</v>
      </c>
      <c r="S33">
        <v>0</v>
      </c>
      <c r="T33">
        <v>0</v>
      </c>
      <c r="U33">
        <v>57.49</v>
      </c>
      <c r="V33">
        <v>8.81</v>
      </c>
      <c r="W33">
        <v>19.275003895092183</v>
      </c>
      <c r="X33">
        <v>62.77</v>
      </c>
      <c r="Y33">
        <v>0</v>
      </c>
      <c r="Z33">
        <v>2.7580618181818175</v>
      </c>
      <c r="AA33">
        <v>0</v>
      </c>
      <c r="AB33">
        <v>11.150267066766689</v>
      </c>
      <c r="AC33">
        <v>4.0979024658394847</v>
      </c>
      <c r="AD33">
        <v>3.856287660862983</v>
      </c>
      <c r="AE33">
        <v>20.924093868281606</v>
      </c>
      <c r="AF33">
        <v>5.926901622718054</v>
      </c>
      <c r="AG33">
        <v>27.901300000000003</v>
      </c>
      <c r="AH33">
        <v>37.560167265047511</v>
      </c>
      <c r="AI33">
        <v>14.010439905734481</v>
      </c>
      <c r="AJ33">
        <v>0</v>
      </c>
      <c r="AK33">
        <v>22.028061465721045</v>
      </c>
      <c r="AL33">
        <v>9.1912289156626485</v>
      </c>
      <c r="AM33">
        <v>0</v>
      </c>
      <c r="AN33">
        <v>0</v>
      </c>
      <c r="AO33">
        <v>0</v>
      </c>
      <c r="AP33">
        <v>3.7946880000000003</v>
      </c>
      <c r="AQ33">
        <v>0</v>
      </c>
      <c r="AR33">
        <v>1.8666893115942023</v>
      </c>
      <c r="AS33">
        <v>1.932441272673209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677.94353453417614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180.37</v>
      </c>
      <c r="L34">
        <v>9.01</v>
      </c>
      <c r="M34">
        <v>61.46</v>
      </c>
      <c r="N34">
        <v>50.269999999999996</v>
      </c>
      <c r="O34">
        <v>34.28</v>
      </c>
      <c r="P34">
        <v>26.6</v>
      </c>
      <c r="Q34">
        <v>8.8199999999999985</v>
      </c>
      <c r="R34">
        <v>17.95</v>
      </c>
      <c r="S34">
        <v>0</v>
      </c>
      <c r="T34">
        <v>0</v>
      </c>
      <c r="U34">
        <v>57.49</v>
      </c>
      <c r="V34">
        <v>8.81</v>
      </c>
      <c r="W34">
        <v>19.275003895092183</v>
      </c>
      <c r="X34">
        <v>62.77</v>
      </c>
      <c r="Y34">
        <v>0</v>
      </c>
      <c r="Z34">
        <v>2.7580618181818175</v>
      </c>
      <c r="AA34">
        <v>0</v>
      </c>
      <c r="AB34">
        <v>5.0810787696924224</v>
      </c>
      <c r="AC34">
        <v>4.0979024658394847</v>
      </c>
      <c r="AD34">
        <v>3.856287660862983</v>
      </c>
      <c r="AE34">
        <v>20.924093868281606</v>
      </c>
      <c r="AF34">
        <v>5.926901622718054</v>
      </c>
      <c r="AG34">
        <v>27.901300000000003</v>
      </c>
      <c r="AH34">
        <v>29.702924604012665</v>
      </c>
      <c r="AI34">
        <v>2.1564658287509815</v>
      </c>
      <c r="AJ34">
        <v>0</v>
      </c>
      <c r="AK34">
        <v>22.028061465721045</v>
      </c>
      <c r="AL34">
        <v>9.1912289156626485</v>
      </c>
      <c r="AM34">
        <v>0</v>
      </c>
      <c r="AN34">
        <v>0</v>
      </c>
      <c r="AO34">
        <v>0</v>
      </c>
      <c r="AP34">
        <v>3.7946880000000003</v>
      </c>
      <c r="AQ34">
        <v>0</v>
      </c>
      <c r="AR34">
        <v>1.8666893115942023</v>
      </c>
      <c r="AS34">
        <v>1.932441272673209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678.32312949908339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183.13</v>
      </c>
      <c r="L35">
        <v>9.01</v>
      </c>
      <c r="M35">
        <v>61.46</v>
      </c>
      <c r="N35">
        <v>50.269999999999996</v>
      </c>
      <c r="O35">
        <v>34.28</v>
      </c>
      <c r="P35">
        <v>26.6</v>
      </c>
      <c r="Q35">
        <v>8.8199999999999985</v>
      </c>
      <c r="R35">
        <v>17.95</v>
      </c>
      <c r="S35">
        <v>0</v>
      </c>
      <c r="T35">
        <v>0</v>
      </c>
      <c r="U35">
        <v>57.49</v>
      </c>
      <c r="V35">
        <v>8.81</v>
      </c>
      <c r="W35">
        <v>19.275003895092183</v>
      </c>
      <c r="X35">
        <v>62.77</v>
      </c>
      <c r="Y35">
        <v>0</v>
      </c>
      <c r="Z35">
        <v>2.7580618181818175</v>
      </c>
      <c r="AA35">
        <v>0</v>
      </c>
      <c r="AB35">
        <v>5.0810787696924224</v>
      </c>
      <c r="AC35">
        <v>4.0979024658394847</v>
      </c>
      <c r="AD35">
        <v>3.856287660862983</v>
      </c>
      <c r="AE35">
        <v>20.924093868281606</v>
      </c>
      <c r="AF35">
        <v>5.926901622718054</v>
      </c>
      <c r="AG35">
        <v>27.901300000000003</v>
      </c>
      <c r="AH35">
        <v>18.042231890179512</v>
      </c>
      <c r="AI35">
        <v>1.0804289080911231</v>
      </c>
      <c r="AJ35">
        <v>0</v>
      </c>
      <c r="AK35">
        <v>22.028061465721045</v>
      </c>
      <c r="AL35">
        <v>9.1912289156626485</v>
      </c>
      <c r="AM35">
        <v>0</v>
      </c>
      <c r="AN35">
        <v>0</v>
      </c>
      <c r="AO35">
        <v>0</v>
      </c>
      <c r="AP35">
        <v>5.529528</v>
      </c>
      <c r="AQ35">
        <v>0</v>
      </c>
      <c r="AR35">
        <v>2.8066222826086942</v>
      </c>
      <c r="AS35">
        <v>1.932441272673209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671.02117283560506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173.49</v>
      </c>
      <c r="L36">
        <v>9.01</v>
      </c>
      <c r="M36">
        <v>61.46</v>
      </c>
      <c r="N36">
        <v>50.269999999999996</v>
      </c>
      <c r="O36">
        <v>34.28</v>
      </c>
      <c r="P36">
        <v>26.6</v>
      </c>
      <c r="Q36">
        <v>8.8199999999999985</v>
      </c>
      <c r="R36">
        <v>17.95</v>
      </c>
      <c r="S36">
        <v>0</v>
      </c>
      <c r="T36">
        <v>0</v>
      </c>
      <c r="U36">
        <v>57.49</v>
      </c>
      <c r="V36">
        <v>8.8159647935003385</v>
      </c>
      <c r="W36">
        <v>19.275003895092183</v>
      </c>
      <c r="X36">
        <v>62.77</v>
      </c>
      <c r="Y36">
        <v>0</v>
      </c>
      <c r="Z36">
        <v>2.7492781818181813</v>
      </c>
      <c r="AA36">
        <v>0</v>
      </c>
      <c r="AB36">
        <v>5.0810787696924224</v>
      </c>
      <c r="AC36">
        <v>4.0979024658394847</v>
      </c>
      <c r="AD36">
        <v>3.856287660862983</v>
      </c>
      <c r="AE36">
        <v>20.924093868281606</v>
      </c>
      <c r="AF36">
        <v>5.926901622718054</v>
      </c>
      <c r="AG36">
        <v>27.901300000000003</v>
      </c>
      <c r="AH36">
        <v>18.042231890179512</v>
      </c>
      <c r="AI36">
        <v>0</v>
      </c>
      <c r="AJ36">
        <v>0</v>
      </c>
      <c r="AK36">
        <v>22.028061465721045</v>
      </c>
      <c r="AL36">
        <v>9.1912289156626485</v>
      </c>
      <c r="AM36">
        <v>0</v>
      </c>
      <c r="AN36">
        <v>0</v>
      </c>
      <c r="AO36">
        <v>0</v>
      </c>
      <c r="AP36">
        <v>3.7946880000000003</v>
      </c>
      <c r="AQ36">
        <v>0</v>
      </c>
      <c r="AR36">
        <v>17.292131340579701</v>
      </c>
      <c r="AS36">
        <v>1.932441272673209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673.0485941426216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183.13</v>
      </c>
      <c r="L37">
        <v>9.01</v>
      </c>
      <c r="M37">
        <v>61.46</v>
      </c>
      <c r="N37">
        <v>50.269999999999996</v>
      </c>
      <c r="O37">
        <v>34.28</v>
      </c>
      <c r="P37">
        <v>26.6</v>
      </c>
      <c r="Q37">
        <v>8.8199999999999985</v>
      </c>
      <c r="R37">
        <v>17.95</v>
      </c>
      <c r="S37">
        <v>0</v>
      </c>
      <c r="T37">
        <v>0</v>
      </c>
      <c r="U37">
        <v>57.49</v>
      </c>
      <c r="V37">
        <v>8.8159647935003385</v>
      </c>
      <c r="W37">
        <v>19.275003895092183</v>
      </c>
      <c r="X37">
        <v>62.77</v>
      </c>
      <c r="Y37">
        <v>0</v>
      </c>
      <c r="Z37">
        <v>2.7492781818181813</v>
      </c>
      <c r="AA37">
        <v>0</v>
      </c>
      <c r="AB37">
        <v>5.0810787696924224</v>
      </c>
      <c r="AC37">
        <v>4.0979024658394847</v>
      </c>
      <c r="AD37">
        <v>3.856287660862983</v>
      </c>
      <c r="AE37">
        <v>20.924093868281606</v>
      </c>
      <c r="AF37">
        <v>5.926901622718054</v>
      </c>
      <c r="AG37">
        <v>27.901300000000003</v>
      </c>
      <c r="AH37">
        <v>18.042231890179512</v>
      </c>
      <c r="AI37">
        <v>0</v>
      </c>
      <c r="AJ37">
        <v>0</v>
      </c>
      <c r="AK37">
        <v>22.028061465721045</v>
      </c>
      <c r="AL37">
        <v>19.218024096385541</v>
      </c>
      <c r="AM37">
        <v>0</v>
      </c>
      <c r="AN37">
        <v>0</v>
      </c>
      <c r="AO37">
        <v>0</v>
      </c>
      <c r="AP37">
        <v>3.5267759999999999</v>
      </c>
      <c r="AQ37">
        <v>0</v>
      </c>
      <c r="AR37">
        <v>17.292131340579701</v>
      </c>
      <c r="AS37">
        <v>1.932441272673209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692.44747732334451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156.86000000000001</v>
      </c>
      <c r="L38">
        <v>9.01</v>
      </c>
      <c r="M38">
        <v>61.46</v>
      </c>
      <c r="N38">
        <v>50.269999999999996</v>
      </c>
      <c r="O38">
        <v>34.28</v>
      </c>
      <c r="P38">
        <v>26.6</v>
      </c>
      <c r="Q38">
        <v>8.8199999999999985</v>
      </c>
      <c r="R38">
        <v>17.95</v>
      </c>
      <c r="S38">
        <v>0</v>
      </c>
      <c r="T38">
        <v>0</v>
      </c>
      <c r="U38">
        <v>57.49</v>
      </c>
      <c r="V38">
        <v>8.8159647935003385</v>
      </c>
      <c r="W38">
        <v>19.275003895092183</v>
      </c>
      <c r="X38">
        <v>62.77</v>
      </c>
      <c r="Y38">
        <v>0</v>
      </c>
      <c r="Z38">
        <v>2.7492781818181813</v>
      </c>
      <c r="AA38">
        <v>0</v>
      </c>
      <c r="AB38">
        <v>5.0810787696924224</v>
      </c>
      <c r="AC38">
        <v>4.0979024658394847</v>
      </c>
      <c r="AD38">
        <v>3.856287660862983</v>
      </c>
      <c r="AE38">
        <v>20.924093868281606</v>
      </c>
      <c r="AF38">
        <v>5.926901622718054</v>
      </c>
      <c r="AG38">
        <v>27.901300000000003</v>
      </c>
      <c r="AH38">
        <v>17.717225765575503</v>
      </c>
      <c r="AI38">
        <v>0</v>
      </c>
      <c r="AJ38">
        <v>0</v>
      </c>
      <c r="AK38">
        <v>22.028061465721045</v>
      </c>
      <c r="AL38">
        <v>57.079620481927705</v>
      </c>
      <c r="AM38">
        <v>0</v>
      </c>
      <c r="AN38">
        <v>0</v>
      </c>
      <c r="AO38">
        <v>0</v>
      </c>
      <c r="AP38">
        <v>3.5267759999999999</v>
      </c>
      <c r="AQ38">
        <v>0</v>
      </c>
      <c r="AR38">
        <v>2.8066222826086942</v>
      </c>
      <c r="AS38">
        <v>1.932441272673209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689.22855852631164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144.57</v>
      </c>
      <c r="L39">
        <v>9.01</v>
      </c>
      <c r="M39">
        <v>61.46</v>
      </c>
      <c r="N39">
        <v>50.269999999999996</v>
      </c>
      <c r="O39">
        <v>34.28</v>
      </c>
      <c r="P39">
        <v>26.6</v>
      </c>
      <c r="Q39">
        <v>8.8199999999999985</v>
      </c>
      <c r="R39">
        <v>17.95</v>
      </c>
      <c r="S39">
        <v>0</v>
      </c>
      <c r="T39">
        <v>0</v>
      </c>
      <c r="U39">
        <v>57.49</v>
      </c>
      <c r="V39">
        <v>8.8159647935003385</v>
      </c>
      <c r="W39">
        <v>19.275003895092183</v>
      </c>
      <c r="X39">
        <v>62.77</v>
      </c>
      <c r="Y39">
        <v>0</v>
      </c>
      <c r="Z39">
        <v>2.7492781818181813</v>
      </c>
      <c r="AA39">
        <v>0</v>
      </c>
      <c r="AB39">
        <v>1.0144591147786945</v>
      </c>
      <c r="AC39">
        <v>4.0979024658394847</v>
      </c>
      <c r="AD39">
        <v>3.856287660862983</v>
      </c>
      <c r="AE39">
        <v>20.924093868281606</v>
      </c>
      <c r="AF39">
        <v>5.926901622718054</v>
      </c>
      <c r="AG39">
        <v>27.901300000000003</v>
      </c>
      <c r="AH39">
        <v>16.838830834213304</v>
      </c>
      <c r="AI39">
        <v>0</v>
      </c>
      <c r="AJ39">
        <v>0</v>
      </c>
      <c r="AK39">
        <v>22.028061465721045</v>
      </c>
      <c r="AL39">
        <v>57.079620481927705</v>
      </c>
      <c r="AM39">
        <v>0</v>
      </c>
      <c r="AN39">
        <v>0</v>
      </c>
      <c r="AO39">
        <v>0</v>
      </c>
      <c r="AP39">
        <v>3.5267759999999999</v>
      </c>
      <c r="AQ39">
        <v>0</v>
      </c>
      <c r="AR39">
        <v>1.8666893115942023</v>
      </c>
      <c r="AS39">
        <v>1.932441272673209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671.05361096902118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154.21000000000004</v>
      </c>
      <c r="L40">
        <v>9.01</v>
      </c>
      <c r="M40">
        <v>61.46</v>
      </c>
      <c r="N40">
        <v>50.269999999999996</v>
      </c>
      <c r="O40">
        <v>34.28</v>
      </c>
      <c r="P40">
        <v>26.6</v>
      </c>
      <c r="Q40">
        <v>8.8199999999999985</v>
      </c>
      <c r="R40">
        <v>17.95</v>
      </c>
      <c r="S40">
        <v>0</v>
      </c>
      <c r="T40">
        <v>0</v>
      </c>
      <c r="U40">
        <v>57.49</v>
      </c>
      <c r="V40">
        <v>8.81</v>
      </c>
      <c r="W40">
        <v>19.275003895092183</v>
      </c>
      <c r="X40">
        <v>62.77</v>
      </c>
      <c r="Y40">
        <v>0</v>
      </c>
      <c r="Z40">
        <v>0</v>
      </c>
      <c r="AA40">
        <v>0</v>
      </c>
      <c r="AB40">
        <v>1.0144591147786945</v>
      </c>
      <c r="AC40">
        <v>4.0979024658394847</v>
      </c>
      <c r="AD40">
        <v>3.856287660862983</v>
      </c>
      <c r="AE40">
        <v>20.924093868281606</v>
      </c>
      <c r="AF40">
        <v>5.926901622718054</v>
      </c>
      <c r="AG40">
        <v>27.901300000000003</v>
      </c>
      <c r="AH40">
        <v>16.838830834213304</v>
      </c>
      <c r="AI40">
        <v>0</v>
      </c>
      <c r="AJ40">
        <v>0</v>
      </c>
      <c r="AK40">
        <v>22.028061465721045</v>
      </c>
      <c r="AL40">
        <v>57.079620481927705</v>
      </c>
      <c r="AM40">
        <v>0</v>
      </c>
      <c r="AN40">
        <v>0</v>
      </c>
      <c r="AO40">
        <v>0</v>
      </c>
      <c r="AP40">
        <v>3.5267759999999999</v>
      </c>
      <c r="AQ40">
        <v>0</v>
      </c>
      <c r="AR40">
        <v>1.8666893115942023</v>
      </c>
      <c r="AS40">
        <v>1.932441272673209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677.93836799370274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192.76</v>
      </c>
      <c r="L41">
        <v>9.01</v>
      </c>
      <c r="M41">
        <v>61.46</v>
      </c>
      <c r="N41">
        <v>50.269999999999996</v>
      </c>
      <c r="O41">
        <v>34.28</v>
      </c>
      <c r="P41">
        <v>26.6</v>
      </c>
      <c r="Q41">
        <v>8.8199999999999985</v>
      </c>
      <c r="R41">
        <v>17.95</v>
      </c>
      <c r="S41">
        <v>0</v>
      </c>
      <c r="T41">
        <v>0</v>
      </c>
      <c r="U41">
        <v>57.49</v>
      </c>
      <c r="V41">
        <v>8.81</v>
      </c>
      <c r="W41">
        <v>19.275003895092183</v>
      </c>
      <c r="X41">
        <v>62.77</v>
      </c>
      <c r="Y41">
        <v>0</v>
      </c>
      <c r="Z41">
        <v>0</v>
      </c>
      <c r="AA41">
        <v>0</v>
      </c>
      <c r="AB41">
        <v>1.0144591147786945</v>
      </c>
      <c r="AC41">
        <v>4.0979024658394847</v>
      </c>
      <c r="AD41">
        <v>3.856287660862983</v>
      </c>
      <c r="AE41">
        <v>13.95378803936412</v>
      </c>
      <c r="AF41">
        <v>5.926901622718054</v>
      </c>
      <c r="AG41">
        <v>27.901300000000003</v>
      </c>
      <c r="AH41">
        <v>16.838830834213304</v>
      </c>
      <c r="AI41">
        <v>0</v>
      </c>
      <c r="AJ41">
        <v>0</v>
      </c>
      <c r="AK41">
        <v>22.028061465721045</v>
      </c>
      <c r="AL41">
        <v>57.079620481927705</v>
      </c>
      <c r="AM41">
        <v>0</v>
      </c>
      <c r="AN41">
        <v>0</v>
      </c>
      <c r="AO41">
        <v>0</v>
      </c>
      <c r="AP41">
        <v>3.5267759999999999</v>
      </c>
      <c r="AQ41">
        <v>0</v>
      </c>
      <c r="AR41">
        <v>1.8666893115942023</v>
      </c>
      <c r="AS41">
        <v>1.932441272673209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709.51806216478519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231.32</v>
      </c>
      <c r="L42">
        <v>9.01</v>
      </c>
      <c r="M42">
        <v>61.46</v>
      </c>
      <c r="N42">
        <v>50.269999999999996</v>
      </c>
      <c r="O42">
        <v>34.28</v>
      </c>
      <c r="P42">
        <v>26.6</v>
      </c>
      <c r="Q42">
        <v>8.8199999999999985</v>
      </c>
      <c r="R42">
        <v>17.95</v>
      </c>
      <c r="S42">
        <v>0</v>
      </c>
      <c r="T42">
        <v>0</v>
      </c>
      <c r="U42">
        <v>57.49</v>
      </c>
      <c r="V42">
        <v>8.81</v>
      </c>
      <c r="W42">
        <v>19.28</v>
      </c>
      <c r="X42">
        <v>62.77</v>
      </c>
      <c r="Y42">
        <v>0</v>
      </c>
      <c r="Z42">
        <v>0</v>
      </c>
      <c r="AA42">
        <v>0</v>
      </c>
      <c r="AB42">
        <v>1.0144591147786945</v>
      </c>
      <c r="AC42">
        <v>0</v>
      </c>
      <c r="AD42">
        <v>3.856287660862983</v>
      </c>
      <c r="AE42">
        <v>13.95378803936412</v>
      </c>
      <c r="AF42">
        <v>5.926901622718054</v>
      </c>
      <c r="AG42">
        <v>27.901300000000003</v>
      </c>
      <c r="AH42">
        <v>9.8995108764519522</v>
      </c>
      <c r="AI42">
        <v>0</v>
      </c>
      <c r="AJ42">
        <v>0</v>
      </c>
      <c r="AK42">
        <v>22.028061465721045</v>
      </c>
      <c r="AL42">
        <v>19.218024096385541</v>
      </c>
      <c r="AM42">
        <v>0</v>
      </c>
      <c r="AN42">
        <v>0</v>
      </c>
      <c r="AO42">
        <v>0</v>
      </c>
      <c r="AP42">
        <v>3.5267759999999999</v>
      </c>
      <c r="AQ42">
        <v>0</v>
      </c>
      <c r="AR42">
        <v>1.8666893115942023</v>
      </c>
      <c r="AS42">
        <v>1.932441272673209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699.18423946054986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245.59</v>
      </c>
      <c r="L43">
        <v>9.01</v>
      </c>
      <c r="M43">
        <v>61.46</v>
      </c>
      <c r="N43">
        <v>50.269999999999996</v>
      </c>
      <c r="O43">
        <v>34.28</v>
      </c>
      <c r="P43">
        <v>26.6</v>
      </c>
      <c r="Q43">
        <v>8.8199999999999985</v>
      </c>
      <c r="R43">
        <v>17.95</v>
      </c>
      <c r="S43">
        <v>0</v>
      </c>
      <c r="T43">
        <v>0</v>
      </c>
      <c r="U43">
        <v>57.49</v>
      </c>
      <c r="V43">
        <v>8.81</v>
      </c>
      <c r="W43">
        <v>19.28</v>
      </c>
      <c r="X43">
        <v>62.77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3.856287660862983</v>
      </c>
      <c r="AE43">
        <v>13.95378803936412</v>
      </c>
      <c r="AF43">
        <v>5.926901622718054</v>
      </c>
      <c r="AG43">
        <v>27.901300000000003</v>
      </c>
      <c r="AH43">
        <v>9.8995108764519522</v>
      </c>
      <c r="AI43">
        <v>0</v>
      </c>
      <c r="AJ43">
        <v>0</v>
      </c>
      <c r="AK43">
        <v>22.028061465721045</v>
      </c>
      <c r="AL43">
        <v>9.1912289156626485</v>
      </c>
      <c r="AM43">
        <v>0</v>
      </c>
      <c r="AN43">
        <v>0</v>
      </c>
      <c r="AO43">
        <v>0</v>
      </c>
      <c r="AP43">
        <v>3.5267759999999999</v>
      </c>
      <c r="AQ43">
        <v>0</v>
      </c>
      <c r="AR43">
        <v>1.8666893115942023</v>
      </c>
      <c r="AS43">
        <v>1.932441272673209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703.427444279827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245.59</v>
      </c>
      <c r="L44">
        <v>9.01</v>
      </c>
      <c r="M44">
        <v>61.46</v>
      </c>
      <c r="N44">
        <v>50.269999999999996</v>
      </c>
      <c r="O44">
        <v>34.28</v>
      </c>
      <c r="P44">
        <v>26.6</v>
      </c>
      <c r="Q44">
        <v>8.8199999999999985</v>
      </c>
      <c r="R44">
        <v>17.95</v>
      </c>
      <c r="S44">
        <v>0</v>
      </c>
      <c r="T44">
        <v>0</v>
      </c>
      <c r="U44">
        <v>57.49</v>
      </c>
      <c r="V44">
        <v>8.81</v>
      </c>
      <c r="W44">
        <v>19.28</v>
      </c>
      <c r="X44">
        <v>62.77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3.856287660862983</v>
      </c>
      <c r="AE44">
        <v>13.95378803936412</v>
      </c>
      <c r="AF44">
        <v>5.926901622718054</v>
      </c>
      <c r="AG44">
        <v>27.901300000000003</v>
      </c>
      <c r="AH44">
        <v>9.8995108764519522</v>
      </c>
      <c r="AI44">
        <v>0</v>
      </c>
      <c r="AJ44">
        <v>0</v>
      </c>
      <c r="AK44">
        <v>22.028061465721045</v>
      </c>
      <c r="AL44">
        <v>9.1912289156626485</v>
      </c>
      <c r="AM44">
        <v>0</v>
      </c>
      <c r="AN44">
        <v>0</v>
      </c>
      <c r="AO44">
        <v>0</v>
      </c>
      <c r="AP44">
        <v>3.5267759999999999</v>
      </c>
      <c r="AQ44">
        <v>0</v>
      </c>
      <c r="AR44">
        <v>17.292131340579701</v>
      </c>
      <c r="AS44">
        <v>11.388227772821885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728.30867280896109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240.95</v>
      </c>
      <c r="L45">
        <v>9.01</v>
      </c>
      <c r="M45">
        <v>61.46</v>
      </c>
      <c r="N45">
        <v>50.269999999999996</v>
      </c>
      <c r="O45">
        <v>34.28</v>
      </c>
      <c r="P45">
        <v>26.6</v>
      </c>
      <c r="Q45">
        <v>8.8199999999999985</v>
      </c>
      <c r="R45">
        <v>17.95</v>
      </c>
      <c r="S45">
        <v>0</v>
      </c>
      <c r="T45">
        <v>0</v>
      </c>
      <c r="U45">
        <v>57.49</v>
      </c>
      <c r="V45">
        <v>8.81</v>
      </c>
      <c r="W45">
        <v>19.28</v>
      </c>
      <c r="X45">
        <v>62.77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3.856287660862983</v>
      </c>
      <c r="AE45">
        <v>13.95378803936412</v>
      </c>
      <c r="AF45">
        <v>5.926901622718054</v>
      </c>
      <c r="AG45">
        <v>27.901300000000003</v>
      </c>
      <c r="AH45">
        <v>9.8995108764519522</v>
      </c>
      <c r="AI45">
        <v>0</v>
      </c>
      <c r="AJ45">
        <v>0</v>
      </c>
      <c r="AK45">
        <v>22.028061465721045</v>
      </c>
      <c r="AL45">
        <v>9.1912289156626485</v>
      </c>
      <c r="AM45">
        <v>0</v>
      </c>
      <c r="AN45">
        <v>0</v>
      </c>
      <c r="AO45">
        <v>0</v>
      </c>
      <c r="AP45">
        <v>3.5267759999999999</v>
      </c>
      <c r="AQ45">
        <v>0</v>
      </c>
      <c r="AR45">
        <v>17.292131340579701</v>
      </c>
      <c r="AS45">
        <v>11.388227772821885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723.66867280896099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240.95</v>
      </c>
      <c r="L46">
        <v>9.01</v>
      </c>
      <c r="M46">
        <v>61.46</v>
      </c>
      <c r="N46">
        <v>50.269999999999996</v>
      </c>
      <c r="O46">
        <v>34.28</v>
      </c>
      <c r="P46">
        <v>26.6</v>
      </c>
      <c r="Q46">
        <v>8.8199999999999985</v>
      </c>
      <c r="R46">
        <v>17.95</v>
      </c>
      <c r="S46">
        <v>0</v>
      </c>
      <c r="T46">
        <v>0</v>
      </c>
      <c r="U46">
        <v>57.49</v>
      </c>
      <c r="V46">
        <v>8.81</v>
      </c>
      <c r="W46">
        <v>19.28</v>
      </c>
      <c r="X46">
        <v>62.77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3.856287660862983</v>
      </c>
      <c r="AE46">
        <v>13.95378803936412</v>
      </c>
      <c r="AF46">
        <v>5.926901622718054</v>
      </c>
      <c r="AG46">
        <v>27.901300000000003</v>
      </c>
      <c r="AH46">
        <v>9.8995108764519522</v>
      </c>
      <c r="AI46">
        <v>0</v>
      </c>
      <c r="AJ46">
        <v>0</v>
      </c>
      <c r="AK46">
        <v>22.028061465721045</v>
      </c>
      <c r="AL46">
        <v>9.1912289156626485</v>
      </c>
      <c r="AM46">
        <v>0</v>
      </c>
      <c r="AN46">
        <v>0</v>
      </c>
      <c r="AO46">
        <v>0</v>
      </c>
      <c r="AP46">
        <v>3.5267759999999999</v>
      </c>
      <c r="AQ46">
        <v>0</v>
      </c>
      <c r="AR46">
        <v>2.8066222826086942</v>
      </c>
      <c r="AS46">
        <v>11.388227772821885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709.18316375099005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240.95</v>
      </c>
      <c r="L47">
        <v>9.01</v>
      </c>
      <c r="M47">
        <v>61.46</v>
      </c>
      <c r="N47">
        <v>50.269999999999996</v>
      </c>
      <c r="O47">
        <v>34.28</v>
      </c>
      <c r="P47">
        <v>26.6</v>
      </c>
      <c r="Q47">
        <v>8.8199999999999985</v>
      </c>
      <c r="R47">
        <v>17.95</v>
      </c>
      <c r="S47">
        <v>0</v>
      </c>
      <c r="T47">
        <v>0</v>
      </c>
      <c r="U47">
        <v>57.49</v>
      </c>
      <c r="V47">
        <v>8.81</v>
      </c>
      <c r="W47">
        <v>19.28</v>
      </c>
      <c r="X47">
        <v>62.77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3.856287660862983</v>
      </c>
      <c r="AE47">
        <v>13.95378803936412</v>
      </c>
      <c r="AF47">
        <v>5.926901622718054</v>
      </c>
      <c r="AG47">
        <v>27.901300000000003</v>
      </c>
      <c r="AH47">
        <v>9.8995108764519522</v>
      </c>
      <c r="AI47">
        <v>0</v>
      </c>
      <c r="AJ47">
        <v>0</v>
      </c>
      <c r="AK47">
        <v>22.028061465721045</v>
      </c>
      <c r="AL47">
        <v>9.1912289156626485</v>
      </c>
      <c r="AM47">
        <v>0</v>
      </c>
      <c r="AN47">
        <v>0</v>
      </c>
      <c r="AO47">
        <v>0</v>
      </c>
      <c r="AP47">
        <v>3.5267759999999999</v>
      </c>
      <c r="AQ47">
        <v>0</v>
      </c>
      <c r="AR47">
        <v>1.4011150362318836</v>
      </c>
      <c r="AS47">
        <v>11.388227772821885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707.77765650461322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240.95</v>
      </c>
      <c r="L48">
        <v>9.01</v>
      </c>
      <c r="M48">
        <v>61.46</v>
      </c>
      <c r="N48">
        <v>50.269999999999996</v>
      </c>
      <c r="O48">
        <v>34.28</v>
      </c>
      <c r="P48">
        <v>26.6</v>
      </c>
      <c r="Q48">
        <v>8.8199999999999985</v>
      </c>
      <c r="R48">
        <v>17.95</v>
      </c>
      <c r="S48">
        <v>0</v>
      </c>
      <c r="T48">
        <v>0</v>
      </c>
      <c r="U48">
        <v>57.49</v>
      </c>
      <c r="V48">
        <v>8.81</v>
      </c>
      <c r="W48">
        <v>19.28</v>
      </c>
      <c r="X48">
        <v>62.77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3.856287660862983</v>
      </c>
      <c r="AE48">
        <v>13.95378803936412</v>
      </c>
      <c r="AF48">
        <v>5.926901622718054</v>
      </c>
      <c r="AG48">
        <v>27.901300000000003</v>
      </c>
      <c r="AH48">
        <v>9.8995108764519522</v>
      </c>
      <c r="AI48">
        <v>0</v>
      </c>
      <c r="AJ48">
        <v>0</v>
      </c>
      <c r="AK48">
        <v>22.028061465721045</v>
      </c>
      <c r="AL48">
        <v>9.1912289156626485</v>
      </c>
      <c r="AM48">
        <v>0</v>
      </c>
      <c r="AN48">
        <v>0</v>
      </c>
      <c r="AO48">
        <v>0</v>
      </c>
      <c r="AP48">
        <v>3.5267759999999999</v>
      </c>
      <c r="AQ48">
        <v>0</v>
      </c>
      <c r="AR48">
        <v>1.4011150362318836</v>
      </c>
      <c r="AS48">
        <v>11.388227772821885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707.77765650461322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240.95</v>
      </c>
      <c r="L49">
        <v>9.01</v>
      </c>
      <c r="M49">
        <v>61.46</v>
      </c>
      <c r="N49">
        <v>50.269999999999996</v>
      </c>
      <c r="O49">
        <v>34.28</v>
      </c>
      <c r="P49">
        <v>26.6</v>
      </c>
      <c r="Q49">
        <v>8.8199999999999985</v>
      </c>
      <c r="R49">
        <v>17.95</v>
      </c>
      <c r="S49">
        <v>0</v>
      </c>
      <c r="T49">
        <v>0</v>
      </c>
      <c r="U49">
        <v>57.49</v>
      </c>
      <c r="V49">
        <v>8.81</v>
      </c>
      <c r="W49">
        <v>19.28</v>
      </c>
      <c r="X49">
        <v>62.77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3.856287660862983</v>
      </c>
      <c r="AE49">
        <v>13.95378803936412</v>
      </c>
      <c r="AF49">
        <v>0</v>
      </c>
      <c r="AG49">
        <v>27.901300000000003</v>
      </c>
      <c r="AH49">
        <v>9.8995108764519522</v>
      </c>
      <c r="AI49">
        <v>0</v>
      </c>
      <c r="AJ49">
        <v>0</v>
      </c>
      <c r="AK49">
        <v>22.028061465721045</v>
      </c>
      <c r="AL49">
        <v>9.1912289156626485</v>
      </c>
      <c r="AM49">
        <v>0</v>
      </c>
      <c r="AN49">
        <v>0</v>
      </c>
      <c r="AO49">
        <v>0</v>
      </c>
      <c r="AP49">
        <v>5.529528</v>
      </c>
      <c r="AQ49">
        <v>0</v>
      </c>
      <c r="AR49">
        <v>1.4011150362318836</v>
      </c>
      <c r="AS49">
        <v>11.388227772821885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703.8535068818951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240.95</v>
      </c>
      <c r="L50">
        <v>9.01</v>
      </c>
      <c r="M50">
        <v>61.46</v>
      </c>
      <c r="N50">
        <v>50.269999999999996</v>
      </c>
      <c r="O50">
        <v>34.28</v>
      </c>
      <c r="P50">
        <v>26.6</v>
      </c>
      <c r="Q50">
        <v>8.8199999999999985</v>
      </c>
      <c r="R50">
        <v>17.95</v>
      </c>
      <c r="S50">
        <v>0</v>
      </c>
      <c r="T50">
        <v>0</v>
      </c>
      <c r="U50">
        <v>57.49</v>
      </c>
      <c r="V50">
        <v>8.81</v>
      </c>
      <c r="W50">
        <v>19.28</v>
      </c>
      <c r="X50">
        <v>62.77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3.856287660862983</v>
      </c>
      <c r="AE50">
        <v>13.95378803936412</v>
      </c>
      <c r="AF50">
        <v>0</v>
      </c>
      <c r="AG50">
        <v>27.901300000000003</v>
      </c>
      <c r="AH50">
        <v>9.8995108764519522</v>
      </c>
      <c r="AI50">
        <v>0</v>
      </c>
      <c r="AJ50">
        <v>0</v>
      </c>
      <c r="AK50">
        <v>22.028061465721045</v>
      </c>
      <c r="AL50">
        <v>9.1912289156626485</v>
      </c>
      <c r="AM50">
        <v>0</v>
      </c>
      <c r="AN50">
        <v>0</v>
      </c>
      <c r="AO50">
        <v>0</v>
      </c>
      <c r="AP50">
        <v>5.529528</v>
      </c>
      <c r="AQ50">
        <v>0</v>
      </c>
      <c r="AR50">
        <v>1.4011150362318836</v>
      </c>
      <c r="AS50">
        <v>1.932441272673209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694.39772038174647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245.59</v>
      </c>
      <c r="L51">
        <v>9.01</v>
      </c>
      <c r="M51">
        <v>61.46</v>
      </c>
      <c r="N51">
        <v>50.269999999999996</v>
      </c>
      <c r="O51">
        <v>34.28</v>
      </c>
      <c r="P51">
        <v>26.6</v>
      </c>
      <c r="Q51">
        <v>8.8199999999999985</v>
      </c>
      <c r="R51">
        <v>17.95</v>
      </c>
      <c r="S51">
        <v>0</v>
      </c>
      <c r="T51">
        <v>0</v>
      </c>
      <c r="U51">
        <v>57.49</v>
      </c>
      <c r="V51">
        <v>8.81</v>
      </c>
      <c r="W51">
        <v>19.28</v>
      </c>
      <c r="X51">
        <v>62.77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3.856287660862983</v>
      </c>
      <c r="AE51">
        <v>13.95378803936412</v>
      </c>
      <c r="AF51">
        <v>0</v>
      </c>
      <c r="AG51">
        <v>27.901300000000003</v>
      </c>
      <c r="AH51">
        <v>9.8995108764519522</v>
      </c>
      <c r="AI51">
        <v>0</v>
      </c>
      <c r="AJ51">
        <v>0</v>
      </c>
      <c r="AK51">
        <v>22.028061465721045</v>
      </c>
      <c r="AL51">
        <v>9.1912289156626485</v>
      </c>
      <c r="AM51">
        <v>0</v>
      </c>
      <c r="AN51">
        <v>0</v>
      </c>
      <c r="AO51">
        <v>0</v>
      </c>
      <c r="AP51">
        <v>3.7946880000000003</v>
      </c>
      <c r="AQ51">
        <v>0</v>
      </c>
      <c r="AR51">
        <v>1.4011150362318836</v>
      </c>
      <c r="AS51">
        <v>1.932441272673209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697.30288038174649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245.59</v>
      </c>
      <c r="L52">
        <v>9.01</v>
      </c>
      <c r="M52">
        <v>61.46</v>
      </c>
      <c r="N52">
        <v>50.269999999999996</v>
      </c>
      <c r="O52">
        <v>34.28</v>
      </c>
      <c r="P52">
        <v>26.6</v>
      </c>
      <c r="Q52">
        <v>8.8199999999999985</v>
      </c>
      <c r="R52">
        <v>17.95</v>
      </c>
      <c r="S52">
        <v>0</v>
      </c>
      <c r="T52">
        <v>0</v>
      </c>
      <c r="U52">
        <v>57.49</v>
      </c>
      <c r="V52">
        <v>8.81</v>
      </c>
      <c r="W52">
        <v>19.28</v>
      </c>
      <c r="X52">
        <v>62.77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3.856287660862983</v>
      </c>
      <c r="AE52">
        <v>13.95378803936412</v>
      </c>
      <c r="AF52">
        <v>0</v>
      </c>
      <c r="AG52">
        <v>27.901300000000003</v>
      </c>
      <c r="AH52">
        <v>9.8995108764519522</v>
      </c>
      <c r="AI52">
        <v>0</v>
      </c>
      <c r="AJ52">
        <v>0</v>
      </c>
      <c r="AK52">
        <v>22.028061465721045</v>
      </c>
      <c r="AL52">
        <v>9.1912289156626485</v>
      </c>
      <c r="AM52">
        <v>0</v>
      </c>
      <c r="AN52">
        <v>0</v>
      </c>
      <c r="AO52">
        <v>0</v>
      </c>
      <c r="AP52">
        <v>3.7946880000000003</v>
      </c>
      <c r="AQ52">
        <v>0</v>
      </c>
      <c r="AR52">
        <v>1.4011150362318836</v>
      </c>
      <c r="AS52">
        <v>1.932441272673209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697.30288038174649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245.59</v>
      </c>
      <c r="L53">
        <v>9.01</v>
      </c>
      <c r="M53">
        <v>61.46</v>
      </c>
      <c r="N53">
        <v>50.269999999999996</v>
      </c>
      <c r="O53">
        <v>34.28</v>
      </c>
      <c r="P53">
        <v>26.6</v>
      </c>
      <c r="Q53">
        <v>8.8199999999999985</v>
      </c>
      <c r="R53">
        <v>17.95</v>
      </c>
      <c r="S53">
        <v>0</v>
      </c>
      <c r="T53">
        <v>0</v>
      </c>
      <c r="U53">
        <v>57.49</v>
      </c>
      <c r="V53">
        <v>8.81</v>
      </c>
      <c r="W53">
        <v>19.28</v>
      </c>
      <c r="X53">
        <v>62.77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3.856287660862983</v>
      </c>
      <c r="AE53">
        <v>13.95378803936412</v>
      </c>
      <c r="AF53">
        <v>0</v>
      </c>
      <c r="AG53">
        <v>27.901300000000003</v>
      </c>
      <c r="AH53">
        <v>9.8995108764519522</v>
      </c>
      <c r="AI53">
        <v>0</v>
      </c>
      <c r="AJ53">
        <v>0</v>
      </c>
      <c r="AK53">
        <v>22.028061465721045</v>
      </c>
      <c r="AL53">
        <v>9.1912289156626485</v>
      </c>
      <c r="AM53">
        <v>0</v>
      </c>
      <c r="AN53">
        <v>0</v>
      </c>
      <c r="AO53">
        <v>0</v>
      </c>
      <c r="AP53">
        <v>3.7946880000000003</v>
      </c>
      <c r="AQ53">
        <v>0</v>
      </c>
      <c r="AR53">
        <v>1.4011150362318836</v>
      </c>
      <c r="AS53">
        <v>1.932441272673209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697.30288038174649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245.59</v>
      </c>
      <c r="L54">
        <v>9.01</v>
      </c>
      <c r="M54">
        <v>61.46</v>
      </c>
      <c r="N54">
        <v>50.269999999999996</v>
      </c>
      <c r="O54">
        <v>34.28</v>
      </c>
      <c r="P54">
        <v>26.6</v>
      </c>
      <c r="Q54">
        <v>8.8199999999999985</v>
      </c>
      <c r="R54">
        <v>17.95</v>
      </c>
      <c r="S54">
        <v>0</v>
      </c>
      <c r="T54">
        <v>0</v>
      </c>
      <c r="U54">
        <v>57.49</v>
      </c>
      <c r="V54">
        <v>8.81</v>
      </c>
      <c r="W54">
        <v>19.28</v>
      </c>
      <c r="X54">
        <v>62.77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3.856287660862983</v>
      </c>
      <c r="AE54">
        <v>13.95378803936412</v>
      </c>
      <c r="AF54">
        <v>0</v>
      </c>
      <c r="AG54">
        <v>27.901300000000003</v>
      </c>
      <c r="AH54">
        <v>9.8995108764519522</v>
      </c>
      <c r="AI54">
        <v>0</v>
      </c>
      <c r="AJ54">
        <v>0</v>
      </c>
      <c r="AK54">
        <v>22.028061465721045</v>
      </c>
      <c r="AL54">
        <v>9.1912289156626485</v>
      </c>
      <c r="AM54">
        <v>0</v>
      </c>
      <c r="AN54">
        <v>0</v>
      </c>
      <c r="AO54">
        <v>0</v>
      </c>
      <c r="AP54">
        <v>3.7946880000000003</v>
      </c>
      <c r="AQ54">
        <v>0</v>
      </c>
      <c r="AR54">
        <v>1.4011150362318836</v>
      </c>
      <c r="AS54">
        <v>1.932441272673209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697.30288038174649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245.59</v>
      </c>
      <c r="L55">
        <v>9.01</v>
      </c>
      <c r="M55">
        <v>61.46</v>
      </c>
      <c r="N55">
        <v>50.269999999999996</v>
      </c>
      <c r="O55">
        <v>34.28</v>
      </c>
      <c r="P55">
        <v>26.6</v>
      </c>
      <c r="Q55">
        <v>8.8199999999999985</v>
      </c>
      <c r="R55">
        <v>17.95</v>
      </c>
      <c r="S55">
        <v>0</v>
      </c>
      <c r="T55">
        <v>0</v>
      </c>
      <c r="U55">
        <v>57.49</v>
      </c>
      <c r="V55">
        <v>8.81</v>
      </c>
      <c r="W55">
        <v>19.28</v>
      </c>
      <c r="X55">
        <v>62.77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0.55780015140045425</v>
      </c>
      <c r="AE55">
        <v>13.95378803936412</v>
      </c>
      <c r="AF55">
        <v>0</v>
      </c>
      <c r="AG55">
        <v>27.901300000000003</v>
      </c>
      <c r="AH55">
        <v>9.8995108764519522</v>
      </c>
      <c r="AI55">
        <v>0</v>
      </c>
      <c r="AJ55">
        <v>0</v>
      </c>
      <c r="AK55">
        <v>22.028061465721045</v>
      </c>
      <c r="AL55">
        <v>9.1912289156626485</v>
      </c>
      <c r="AM55">
        <v>0</v>
      </c>
      <c r="AN55">
        <v>0</v>
      </c>
      <c r="AO55">
        <v>0</v>
      </c>
      <c r="AP55">
        <v>3.7946880000000003</v>
      </c>
      <c r="AQ55">
        <v>0</v>
      </c>
      <c r="AR55">
        <v>1.4011150362318836</v>
      </c>
      <c r="AS55">
        <v>1.932441272673209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694.00439287228392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245.59</v>
      </c>
      <c r="L56">
        <v>9.01</v>
      </c>
      <c r="M56">
        <v>61.46</v>
      </c>
      <c r="N56">
        <v>50.269999999999996</v>
      </c>
      <c r="O56">
        <v>34.28</v>
      </c>
      <c r="P56">
        <v>26.6</v>
      </c>
      <c r="Q56">
        <v>8.8199999999999985</v>
      </c>
      <c r="R56">
        <v>17.95</v>
      </c>
      <c r="S56">
        <v>0</v>
      </c>
      <c r="T56">
        <v>0</v>
      </c>
      <c r="U56">
        <v>57.49</v>
      </c>
      <c r="V56">
        <v>8.81</v>
      </c>
      <c r="W56">
        <v>19.28</v>
      </c>
      <c r="X56">
        <v>62.77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0.55780015140045425</v>
      </c>
      <c r="AE56">
        <v>13.95378803936412</v>
      </c>
      <c r="AF56">
        <v>0</v>
      </c>
      <c r="AG56">
        <v>27.901300000000003</v>
      </c>
      <c r="AH56">
        <v>9.8995108764519522</v>
      </c>
      <c r="AI56">
        <v>0</v>
      </c>
      <c r="AJ56">
        <v>0</v>
      </c>
      <c r="AK56">
        <v>22.028061465721045</v>
      </c>
      <c r="AL56">
        <v>9.1912289156626485</v>
      </c>
      <c r="AM56">
        <v>0</v>
      </c>
      <c r="AN56">
        <v>0</v>
      </c>
      <c r="AO56">
        <v>0</v>
      </c>
      <c r="AP56">
        <v>3.7946880000000003</v>
      </c>
      <c r="AQ56">
        <v>0</v>
      </c>
      <c r="AR56">
        <v>1.4011150362318836</v>
      </c>
      <c r="AS56">
        <v>1.932441272673209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694.00439287228392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245.59</v>
      </c>
      <c r="L57">
        <v>9.01</v>
      </c>
      <c r="M57">
        <v>61.46</v>
      </c>
      <c r="N57">
        <v>50.269999999999996</v>
      </c>
      <c r="O57">
        <v>34.28</v>
      </c>
      <c r="P57">
        <v>26.6</v>
      </c>
      <c r="Q57">
        <v>8.8199999999999985</v>
      </c>
      <c r="R57">
        <v>17.95</v>
      </c>
      <c r="S57">
        <v>0</v>
      </c>
      <c r="T57">
        <v>0</v>
      </c>
      <c r="U57">
        <v>57.49</v>
      </c>
      <c r="V57">
        <v>8.81</v>
      </c>
      <c r="W57">
        <v>19.28</v>
      </c>
      <c r="X57">
        <v>62.77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0.55780015140045425</v>
      </c>
      <c r="AE57">
        <v>13.95378803936412</v>
      </c>
      <c r="AF57">
        <v>5.926901622718054</v>
      </c>
      <c r="AG57">
        <v>27.901300000000003</v>
      </c>
      <c r="AH57">
        <v>9.8995108764519522</v>
      </c>
      <c r="AI57">
        <v>0</v>
      </c>
      <c r="AJ57">
        <v>0</v>
      </c>
      <c r="AK57">
        <v>22.028061465721045</v>
      </c>
      <c r="AL57">
        <v>9.1912289156626485</v>
      </c>
      <c r="AM57">
        <v>0</v>
      </c>
      <c r="AN57">
        <v>0</v>
      </c>
      <c r="AO57">
        <v>0</v>
      </c>
      <c r="AP57">
        <v>3.7946880000000003</v>
      </c>
      <c r="AQ57">
        <v>0</v>
      </c>
      <c r="AR57">
        <v>1.4011150362318836</v>
      </c>
      <c r="AS57">
        <v>1.932441272673209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699.93129449500202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245.59</v>
      </c>
      <c r="L58">
        <v>9.01</v>
      </c>
      <c r="M58">
        <v>61.46</v>
      </c>
      <c r="N58">
        <v>50.269999999999996</v>
      </c>
      <c r="O58">
        <v>34.28</v>
      </c>
      <c r="P58">
        <v>26.6</v>
      </c>
      <c r="Q58">
        <v>8.8249356463346391</v>
      </c>
      <c r="R58">
        <v>17.95</v>
      </c>
      <c r="S58">
        <v>0</v>
      </c>
      <c r="T58">
        <v>0</v>
      </c>
      <c r="U58">
        <v>57.49</v>
      </c>
      <c r="V58">
        <v>8.81</v>
      </c>
      <c r="W58">
        <v>19.28</v>
      </c>
      <c r="X58">
        <v>62.77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0.55780015140045425</v>
      </c>
      <c r="AE58">
        <v>13.95378803936412</v>
      </c>
      <c r="AF58">
        <v>5.926901622718054</v>
      </c>
      <c r="AG58">
        <v>27.901300000000003</v>
      </c>
      <c r="AH58">
        <v>9.8995108764519522</v>
      </c>
      <c r="AI58">
        <v>0</v>
      </c>
      <c r="AJ58">
        <v>0</v>
      </c>
      <c r="AK58">
        <v>22.028061465721045</v>
      </c>
      <c r="AL58">
        <v>9.1912289156626485</v>
      </c>
      <c r="AM58">
        <v>0</v>
      </c>
      <c r="AN58">
        <v>0</v>
      </c>
      <c r="AO58">
        <v>0</v>
      </c>
      <c r="AP58">
        <v>3.7946880000000003</v>
      </c>
      <c r="AQ58">
        <v>0</v>
      </c>
      <c r="AR58">
        <v>1.4011150362318836</v>
      </c>
      <c r="AS58">
        <v>1.932441272673209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699.93623014133675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245.59</v>
      </c>
      <c r="L59">
        <v>9.01</v>
      </c>
      <c r="M59">
        <v>61.46</v>
      </c>
      <c r="N59">
        <v>50.269999999999996</v>
      </c>
      <c r="O59">
        <v>34.28</v>
      </c>
      <c r="P59">
        <v>26.6</v>
      </c>
      <c r="Q59">
        <v>8.8249662162162181</v>
      </c>
      <c r="R59">
        <v>17.95</v>
      </c>
      <c r="S59">
        <v>0</v>
      </c>
      <c r="T59">
        <v>0</v>
      </c>
      <c r="U59">
        <v>57.49</v>
      </c>
      <c r="V59">
        <v>8.81</v>
      </c>
      <c r="W59">
        <v>19.28</v>
      </c>
      <c r="X59">
        <v>62.77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0</v>
      </c>
      <c r="AE59">
        <v>13.95378803936412</v>
      </c>
      <c r="AF59">
        <v>5.926901622718054</v>
      </c>
      <c r="AG59">
        <v>27.901300000000003</v>
      </c>
      <c r="AH59">
        <v>9.8995108764519522</v>
      </c>
      <c r="AI59">
        <v>0</v>
      </c>
      <c r="AJ59">
        <v>0</v>
      </c>
      <c r="AK59">
        <v>22.028061465721045</v>
      </c>
      <c r="AL59">
        <v>9.1912289156626485</v>
      </c>
      <c r="AM59">
        <v>0</v>
      </c>
      <c r="AN59">
        <v>0</v>
      </c>
      <c r="AO59">
        <v>0</v>
      </c>
      <c r="AP59">
        <v>3.5267759999999999</v>
      </c>
      <c r="AQ59">
        <v>0</v>
      </c>
      <c r="AR59">
        <v>1.4011150362318836</v>
      </c>
      <c r="AS59">
        <v>1.932441272673209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699.11054855981797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245.59</v>
      </c>
      <c r="L60">
        <v>9.01</v>
      </c>
      <c r="M60">
        <v>61.46</v>
      </c>
      <c r="N60">
        <v>50.269999999999996</v>
      </c>
      <c r="O60">
        <v>34.28</v>
      </c>
      <c r="P60">
        <v>26.6</v>
      </c>
      <c r="Q60">
        <v>8.8249356463346391</v>
      </c>
      <c r="R60">
        <v>17.95</v>
      </c>
      <c r="S60">
        <v>0</v>
      </c>
      <c r="T60">
        <v>0</v>
      </c>
      <c r="U60">
        <v>57.49</v>
      </c>
      <c r="V60">
        <v>8.81</v>
      </c>
      <c r="W60">
        <v>19.28</v>
      </c>
      <c r="X60">
        <v>62.77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0</v>
      </c>
      <c r="AE60">
        <v>13.95378803936412</v>
      </c>
      <c r="AF60">
        <v>5.926901622718054</v>
      </c>
      <c r="AG60">
        <v>27.901300000000003</v>
      </c>
      <c r="AH60">
        <v>9.8995108764519522</v>
      </c>
      <c r="AI60">
        <v>0</v>
      </c>
      <c r="AJ60">
        <v>0</v>
      </c>
      <c r="AK60">
        <v>22.028061465721045</v>
      </c>
      <c r="AL60">
        <v>9.1912289156626485</v>
      </c>
      <c r="AM60">
        <v>0</v>
      </c>
      <c r="AN60">
        <v>0</v>
      </c>
      <c r="AO60">
        <v>0</v>
      </c>
      <c r="AP60">
        <v>3.5267759999999999</v>
      </c>
      <c r="AQ60">
        <v>0</v>
      </c>
      <c r="AR60">
        <v>1.4011150362318836</v>
      </c>
      <c r="AS60">
        <v>1.932441272673209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699.1105179899364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245.59</v>
      </c>
      <c r="L61">
        <v>9.009999999999998</v>
      </c>
      <c r="M61">
        <v>61.46</v>
      </c>
      <c r="N61">
        <v>50.269999999999996</v>
      </c>
      <c r="O61">
        <v>34.28</v>
      </c>
      <c r="P61">
        <v>26.6</v>
      </c>
      <c r="Q61">
        <v>8.8249356463346391</v>
      </c>
      <c r="R61">
        <v>17.95</v>
      </c>
      <c r="S61">
        <v>0</v>
      </c>
      <c r="T61">
        <v>0</v>
      </c>
      <c r="U61">
        <v>57.49</v>
      </c>
      <c r="V61">
        <v>8.81</v>
      </c>
      <c r="W61">
        <v>19.28</v>
      </c>
      <c r="X61">
        <v>62.77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0</v>
      </c>
      <c r="AE61">
        <v>13.95378803936412</v>
      </c>
      <c r="AF61">
        <v>5.926901622718054</v>
      </c>
      <c r="AG61">
        <v>27.901300000000003</v>
      </c>
      <c r="AH61">
        <v>9.8995108764519522</v>
      </c>
      <c r="AI61">
        <v>0</v>
      </c>
      <c r="AJ61">
        <v>0</v>
      </c>
      <c r="AK61">
        <v>22.028061465721045</v>
      </c>
      <c r="AL61">
        <v>9.1912289156626485</v>
      </c>
      <c r="AM61">
        <v>0</v>
      </c>
      <c r="AN61">
        <v>0</v>
      </c>
      <c r="AO61">
        <v>0</v>
      </c>
      <c r="AP61">
        <v>3.5267759999999999</v>
      </c>
      <c r="AQ61">
        <v>0</v>
      </c>
      <c r="AR61">
        <v>1.4011150362318836</v>
      </c>
      <c r="AS61">
        <v>1.932441272673209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699.1105179899364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245.59</v>
      </c>
      <c r="L62">
        <v>9.01</v>
      </c>
      <c r="M62">
        <v>61.46</v>
      </c>
      <c r="N62">
        <v>50.269999999999996</v>
      </c>
      <c r="O62">
        <v>34.28</v>
      </c>
      <c r="P62">
        <v>26.6</v>
      </c>
      <c r="Q62">
        <v>8.8243924302788859</v>
      </c>
      <c r="R62">
        <v>17.950000000000003</v>
      </c>
      <c r="S62">
        <v>0</v>
      </c>
      <c r="T62">
        <v>0</v>
      </c>
      <c r="U62">
        <v>57.49</v>
      </c>
      <c r="V62">
        <v>8.81</v>
      </c>
      <c r="W62">
        <v>19.28</v>
      </c>
      <c r="X62">
        <v>62.77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0</v>
      </c>
      <c r="AE62">
        <v>13.95378803936412</v>
      </c>
      <c r="AF62">
        <v>5.926901622718054</v>
      </c>
      <c r="AG62">
        <v>27.901300000000003</v>
      </c>
      <c r="AH62">
        <v>9.8995108764519522</v>
      </c>
      <c r="AI62">
        <v>0</v>
      </c>
      <c r="AJ62">
        <v>0</v>
      </c>
      <c r="AK62">
        <v>22.028061465721045</v>
      </c>
      <c r="AL62">
        <v>9.1912289156626485</v>
      </c>
      <c r="AM62">
        <v>0</v>
      </c>
      <c r="AN62">
        <v>0</v>
      </c>
      <c r="AO62">
        <v>0</v>
      </c>
      <c r="AP62">
        <v>3.5267759999999999</v>
      </c>
      <c r="AQ62">
        <v>0</v>
      </c>
      <c r="AR62">
        <v>1.4011150362318836</v>
      </c>
      <c r="AS62">
        <v>1.932441272673209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699.10997477388059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245.59</v>
      </c>
      <c r="L63">
        <v>9.01</v>
      </c>
      <c r="M63">
        <v>61.46</v>
      </c>
      <c r="N63">
        <v>50.269999999999996</v>
      </c>
      <c r="O63">
        <v>34.28</v>
      </c>
      <c r="P63">
        <v>26.6</v>
      </c>
      <c r="Q63">
        <v>8.8243924302788859</v>
      </c>
      <c r="R63">
        <v>17.950000000000003</v>
      </c>
      <c r="S63">
        <v>0</v>
      </c>
      <c r="T63">
        <v>0</v>
      </c>
      <c r="U63">
        <v>58.69</v>
      </c>
      <c r="V63">
        <v>8.81</v>
      </c>
      <c r="W63">
        <v>19.28</v>
      </c>
      <c r="X63">
        <v>62.77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3.856287660862983</v>
      </c>
      <c r="AE63">
        <v>13.95378803936412</v>
      </c>
      <c r="AF63">
        <v>5.926901622718054</v>
      </c>
      <c r="AG63">
        <v>27.901300000000003</v>
      </c>
      <c r="AH63">
        <v>9.8995108764519522</v>
      </c>
      <c r="AI63">
        <v>0</v>
      </c>
      <c r="AJ63">
        <v>0</v>
      </c>
      <c r="AK63">
        <v>22.028061465721045</v>
      </c>
      <c r="AL63">
        <v>18.792780550774527</v>
      </c>
      <c r="AM63">
        <v>0</v>
      </c>
      <c r="AN63">
        <v>0</v>
      </c>
      <c r="AO63">
        <v>0</v>
      </c>
      <c r="AP63">
        <v>3.5267759999999999</v>
      </c>
      <c r="AQ63">
        <v>0</v>
      </c>
      <c r="AR63">
        <v>1.4011150362318836</v>
      </c>
      <c r="AS63">
        <v>1.932441272673209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713.76781406985538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245.59</v>
      </c>
      <c r="L64">
        <v>9.01</v>
      </c>
      <c r="M64">
        <v>61.46</v>
      </c>
      <c r="N64">
        <v>50.269999999999996</v>
      </c>
      <c r="O64">
        <v>34.28</v>
      </c>
      <c r="P64">
        <v>26.6</v>
      </c>
      <c r="Q64">
        <v>8.8243924302788859</v>
      </c>
      <c r="R64">
        <v>17.950000000000003</v>
      </c>
      <c r="S64">
        <v>0</v>
      </c>
      <c r="T64">
        <v>0</v>
      </c>
      <c r="U64">
        <v>59.18</v>
      </c>
      <c r="V64">
        <v>8.81</v>
      </c>
      <c r="W64">
        <v>19.28</v>
      </c>
      <c r="X64">
        <v>62.77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3.856287660862983</v>
      </c>
      <c r="AE64">
        <v>13.95378803936412</v>
      </c>
      <c r="AF64">
        <v>5.926901622718054</v>
      </c>
      <c r="AG64">
        <v>27.901300000000003</v>
      </c>
      <c r="AH64">
        <v>9.8995108764519522</v>
      </c>
      <c r="AI64">
        <v>0</v>
      </c>
      <c r="AJ64">
        <v>0</v>
      </c>
      <c r="AK64">
        <v>22.028061465721045</v>
      </c>
      <c r="AL64">
        <v>18.792780550774527</v>
      </c>
      <c r="AM64">
        <v>0</v>
      </c>
      <c r="AN64">
        <v>0</v>
      </c>
      <c r="AO64">
        <v>0</v>
      </c>
      <c r="AP64">
        <v>3.5267759999999999</v>
      </c>
      <c r="AQ64">
        <v>0</v>
      </c>
      <c r="AR64">
        <v>1.4011150362318836</v>
      </c>
      <c r="AS64">
        <v>1.932441272673209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714.25781406985539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245.59</v>
      </c>
      <c r="L65">
        <v>9.00955492985576</v>
      </c>
      <c r="M65">
        <v>61.46</v>
      </c>
      <c r="N65">
        <v>50.269999999999996</v>
      </c>
      <c r="O65">
        <v>34.28</v>
      </c>
      <c r="P65">
        <v>26.6</v>
      </c>
      <c r="Q65">
        <v>8.8243924302788859</v>
      </c>
      <c r="R65">
        <v>17.950000000000003</v>
      </c>
      <c r="S65">
        <v>0</v>
      </c>
      <c r="T65">
        <v>0</v>
      </c>
      <c r="U65">
        <v>59.18</v>
      </c>
      <c r="V65">
        <v>8.81</v>
      </c>
      <c r="W65">
        <v>19.28</v>
      </c>
      <c r="X65">
        <v>62.77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3.856287660862983</v>
      </c>
      <c r="AE65">
        <v>13.95378803936412</v>
      </c>
      <c r="AF65">
        <v>5.926901622718054</v>
      </c>
      <c r="AG65">
        <v>27.901300000000003</v>
      </c>
      <c r="AH65">
        <v>9.8995108764519522</v>
      </c>
      <c r="AI65">
        <v>0</v>
      </c>
      <c r="AJ65">
        <v>0</v>
      </c>
      <c r="AK65">
        <v>22.028061465721045</v>
      </c>
      <c r="AL65">
        <v>18.382457831325297</v>
      </c>
      <c r="AM65">
        <v>0</v>
      </c>
      <c r="AN65">
        <v>0</v>
      </c>
      <c r="AO65">
        <v>0</v>
      </c>
      <c r="AP65">
        <v>3.5267759999999999</v>
      </c>
      <c r="AQ65">
        <v>0</v>
      </c>
      <c r="AR65">
        <v>1.4011150362318836</v>
      </c>
      <c r="AS65">
        <v>1.932441272673209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713.84704628026191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245.59</v>
      </c>
      <c r="L66">
        <v>9.00955492985576</v>
      </c>
      <c r="M66">
        <v>61.46</v>
      </c>
      <c r="N66">
        <v>50.269999999999996</v>
      </c>
      <c r="O66">
        <v>34.28</v>
      </c>
      <c r="P66">
        <v>26.6</v>
      </c>
      <c r="Q66">
        <v>8.82</v>
      </c>
      <c r="R66">
        <v>17.950000000000003</v>
      </c>
      <c r="S66">
        <v>0</v>
      </c>
      <c r="T66">
        <v>0</v>
      </c>
      <c r="U66">
        <v>59.18</v>
      </c>
      <c r="V66">
        <v>8.81</v>
      </c>
      <c r="W66">
        <v>19.28</v>
      </c>
      <c r="X66">
        <v>62.77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3.856287660862983</v>
      </c>
      <c r="AE66">
        <v>13.95378803936412</v>
      </c>
      <c r="AF66">
        <v>5.926901622718054</v>
      </c>
      <c r="AG66">
        <v>27.901300000000003</v>
      </c>
      <c r="AH66">
        <v>9.8995108764519522</v>
      </c>
      <c r="AI66">
        <v>0</v>
      </c>
      <c r="AJ66">
        <v>0</v>
      </c>
      <c r="AK66">
        <v>22.028061465721045</v>
      </c>
      <c r="AL66">
        <v>18.382457831325297</v>
      </c>
      <c r="AM66">
        <v>0</v>
      </c>
      <c r="AN66">
        <v>0</v>
      </c>
      <c r="AO66">
        <v>0</v>
      </c>
      <c r="AP66">
        <v>3.5267759999999999</v>
      </c>
      <c r="AQ66">
        <v>0</v>
      </c>
      <c r="AR66">
        <v>1.4011150362318836</v>
      </c>
      <c r="AS66">
        <v>1.932441272673209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713.84265384998298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245.59</v>
      </c>
      <c r="L67">
        <v>9.00955492985576</v>
      </c>
      <c r="M67">
        <v>61.46</v>
      </c>
      <c r="N67">
        <v>50.269999999999996</v>
      </c>
      <c r="O67">
        <v>34.28</v>
      </c>
      <c r="P67">
        <v>26.6</v>
      </c>
      <c r="Q67">
        <v>8.82</v>
      </c>
      <c r="R67">
        <v>17.950000000000003</v>
      </c>
      <c r="S67">
        <v>0</v>
      </c>
      <c r="T67">
        <v>0</v>
      </c>
      <c r="U67">
        <v>59.18</v>
      </c>
      <c r="V67">
        <v>8.81</v>
      </c>
      <c r="W67">
        <v>19.28</v>
      </c>
      <c r="X67">
        <v>62.77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3.856287660862983</v>
      </c>
      <c r="AE67">
        <v>13.95378803936412</v>
      </c>
      <c r="AF67">
        <v>5.926901622718054</v>
      </c>
      <c r="AG67">
        <v>27.901300000000003</v>
      </c>
      <c r="AH67">
        <v>12.310704963041182</v>
      </c>
      <c r="AI67">
        <v>0</v>
      </c>
      <c r="AJ67">
        <v>0</v>
      </c>
      <c r="AK67">
        <v>22.028061465721045</v>
      </c>
      <c r="AL67">
        <v>57.079620481927705</v>
      </c>
      <c r="AM67">
        <v>0</v>
      </c>
      <c r="AN67">
        <v>0</v>
      </c>
      <c r="AO67">
        <v>0</v>
      </c>
      <c r="AP67">
        <v>3.5267759999999999</v>
      </c>
      <c r="AQ67">
        <v>0</v>
      </c>
      <c r="AR67">
        <v>1.4011150362318836</v>
      </c>
      <c r="AS67">
        <v>1.932441272673209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754.95101058717466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245.59</v>
      </c>
      <c r="L68">
        <v>9.0096820748059283</v>
      </c>
      <c r="M68">
        <v>61.46</v>
      </c>
      <c r="N68">
        <v>50.269999999999996</v>
      </c>
      <c r="O68">
        <v>34.28</v>
      </c>
      <c r="P68">
        <v>26.6</v>
      </c>
      <c r="Q68">
        <v>8.82</v>
      </c>
      <c r="R68">
        <v>17.950000000000003</v>
      </c>
      <c r="S68">
        <v>0</v>
      </c>
      <c r="T68">
        <v>0</v>
      </c>
      <c r="U68">
        <v>59.18</v>
      </c>
      <c r="V68">
        <v>8.81</v>
      </c>
      <c r="W68">
        <v>19.28</v>
      </c>
      <c r="X68">
        <v>62.77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3.856287660862983</v>
      </c>
      <c r="AE68">
        <v>13.95378803936412</v>
      </c>
      <c r="AF68">
        <v>5.926901622718054</v>
      </c>
      <c r="AG68">
        <v>27.901300000000003</v>
      </c>
      <c r="AH68">
        <v>16.838830834213304</v>
      </c>
      <c r="AI68">
        <v>0</v>
      </c>
      <c r="AJ68">
        <v>0</v>
      </c>
      <c r="AK68">
        <v>22.028061465721045</v>
      </c>
      <c r="AL68">
        <v>57.079620481927705</v>
      </c>
      <c r="AM68">
        <v>0</v>
      </c>
      <c r="AN68">
        <v>0</v>
      </c>
      <c r="AO68">
        <v>0</v>
      </c>
      <c r="AP68">
        <v>3.5267759999999999</v>
      </c>
      <c r="AQ68">
        <v>0</v>
      </c>
      <c r="AR68">
        <v>1.4011150362318836</v>
      </c>
      <c r="AS68">
        <v>1.932441272673209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759.479263603297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245.59</v>
      </c>
      <c r="L69">
        <v>9.0097565785918849</v>
      </c>
      <c r="M69">
        <v>61.46</v>
      </c>
      <c r="N69">
        <v>50.269999999999996</v>
      </c>
      <c r="O69">
        <v>34.28</v>
      </c>
      <c r="P69">
        <v>26.6</v>
      </c>
      <c r="Q69">
        <v>8.8243924302788859</v>
      </c>
      <c r="R69">
        <v>17.95</v>
      </c>
      <c r="S69">
        <v>0</v>
      </c>
      <c r="T69">
        <v>0</v>
      </c>
      <c r="U69">
        <v>59.18</v>
      </c>
      <c r="V69">
        <v>8.81</v>
      </c>
      <c r="W69">
        <v>19.28</v>
      </c>
      <c r="X69">
        <v>62.77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3.856287660862983</v>
      </c>
      <c r="AE69">
        <v>13.95378803936412</v>
      </c>
      <c r="AF69">
        <v>5.926901622718054</v>
      </c>
      <c r="AG69">
        <v>27.901300000000003</v>
      </c>
      <c r="AH69">
        <v>16.838830834213304</v>
      </c>
      <c r="AI69">
        <v>0</v>
      </c>
      <c r="AJ69">
        <v>0</v>
      </c>
      <c r="AK69">
        <v>22.028061465721045</v>
      </c>
      <c r="AL69">
        <v>57.079620481927705</v>
      </c>
      <c r="AM69">
        <v>0</v>
      </c>
      <c r="AN69">
        <v>0</v>
      </c>
      <c r="AO69">
        <v>0</v>
      </c>
      <c r="AP69">
        <v>3.5267759999999999</v>
      </c>
      <c r="AQ69">
        <v>9.9747825396825398</v>
      </c>
      <c r="AR69">
        <v>0.93554076086956484</v>
      </c>
      <c r="AS69">
        <v>1.932441272673209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768.99293880168204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245.59</v>
      </c>
      <c r="L70">
        <v>9.0098020737225948</v>
      </c>
      <c r="M70">
        <v>61.46</v>
      </c>
      <c r="N70">
        <v>50.269999999999996</v>
      </c>
      <c r="O70">
        <v>34.28</v>
      </c>
      <c r="P70">
        <v>26.6</v>
      </c>
      <c r="Q70">
        <v>8.8243924302788859</v>
      </c>
      <c r="R70">
        <v>17.95</v>
      </c>
      <c r="S70">
        <v>0</v>
      </c>
      <c r="T70">
        <v>0</v>
      </c>
      <c r="U70">
        <v>59.18</v>
      </c>
      <c r="V70">
        <v>8.81</v>
      </c>
      <c r="W70">
        <v>19.28</v>
      </c>
      <c r="X70">
        <v>62.77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3.856287660862983</v>
      </c>
      <c r="AE70">
        <v>13.95378803936412</v>
      </c>
      <c r="AF70">
        <v>5.926901622718054</v>
      </c>
      <c r="AG70">
        <v>27.901300000000003</v>
      </c>
      <c r="AH70">
        <v>16.838830834213304</v>
      </c>
      <c r="AI70">
        <v>0</v>
      </c>
      <c r="AJ70">
        <v>0</v>
      </c>
      <c r="AK70">
        <v>22.028061465721045</v>
      </c>
      <c r="AL70">
        <v>57.079620481927705</v>
      </c>
      <c r="AM70">
        <v>0</v>
      </c>
      <c r="AN70">
        <v>0</v>
      </c>
      <c r="AO70">
        <v>0</v>
      </c>
      <c r="AP70">
        <v>3.5267759999999999</v>
      </c>
      <c r="AQ70">
        <v>9.9747825396825398</v>
      </c>
      <c r="AR70">
        <v>0.93554076086956484</v>
      </c>
      <c r="AS70">
        <v>1.932441272673209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768.99298429681278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245.59</v>
      </c>
      <c r="L71">
        <v>9.0098020737225948</v>
      </c>
      <c r="M71">
        <v>61.46</v>
      </c>
      <c r="N71">
        <v>50.269999999999996</v>
      </c>
      <c r="O71">
        <v>34.28</v>
      </c>
      <c r="P71">
        <v>26.6</v>
      </c>
      <c r="Q71">
        <v>8.8243924302788859</v>
      </c>
      <c r="R71">
        <v>17.95</v>
      </c>
      <c r="S71">
        <v>0</v>
      </c>
      <c r="T71">
        <v>0</v>
      </c>
      <c r="U71">
        <v>59.18</v>
      </c>
      <c r="V71">
        <v>8.81</v>
      </c>
      <c r="W71">
        <v>19.28</v>
      </c>
      <c r="X71">
        <v>62.77</v>
      </c>
      <c r="Y71">
        <v>0</v>
      </c>
      <c r="Z71">
        <v>0.46553272727272721</v>
      </c>
      <c r="AA71">
        <v>0</v>
      </c>
      <c r="AB71">
        <v>1.0144591147786945</v>
      </c>
      <c r="AC71">
        <v>0</v>
      </c>
      <c r="AD71">
        <v>3.856287660862983</v>
      </c>
      <c r="AE71">
        <v>20.924093868281606</v>
      </c>
      <c r="AF71">
        <v>5.926901622718054</v>
      </c>
      <c r="AG71">
        <v>27.901300000000003</v>
      </c>
      <c r="AH71">
        <v>26.057585638859553</v>
      </c>
      <c r="AI71">
        <v>0</v>
      </c>
      <c r="AJ71">
        <v>0</v>
      </c>
      <c r="AK71">
        <v>22.028061465721045</v>
      </c>
      <c r="AL71">
        <v>18.382457831325297</v>
      </c>
      <c r="AM71">
        <v>0</v>
      </c>
      <c r="AN71">
        <v>0</v>
      </c>
      <c r="AO71">
        <v>0</v>
      </c>
      <c r="AP71">
        <v>3.7946880000000003</v>
      </c>
      <c r="AQ71">
        <v>9.9747825396825398</v>
      </c>
      <c r="AR71">
        <v>0.93554076086956484</v>
      </c>
      <c r="AS71">
        <v>1.932441272673209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747.2183270070467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245.59</v>
      </c>
      <c r="L72">
        <v>9.0098020737225948</v>
      </c>
      <c r="M72">
        <v>61.46</v>
      </c>
      <c r="N72">
        <v>50.269999999999996</v>
      </c>
      <c r="O72">
        <v>34.28</v>
      </c>
      <c r="P72">
        <v>26.6</v>
      </c>
      <c r="Q72">
        <v>8.8243924302788859</v>
      </c>
      <c r="R72">
        <v>17.95</v>
      </c>
      <c r="S72">
        <v>0</v>
      </c>
      <c r="T72">
        <v>0</v>
      </c>
      <c r="U72">
        <v>59.18</v>
      </c>
      <c r="V72">
        <v>8.81</v>
      </c>
      <c r="W72">
        <v>19.28</v>
      </c>
      <c r="X72">
        <v>62.77</v>
      </c>
      <c r="Y72">
        <v>0</v>
      </c>
      <c r="Z72">
        <v>2.7580618181818175</v>
      </c>
      <c r="AA72">
        <v>0</v>
      </c>
      <c r="AB72">
        <v>1.0144591147786945</v>
      </c>
      <c r="AC72">
        <v>4.0979024658394847</v>
      </c>
      <c r="AD72">
        <v>7.7169674489023476</v>
      </c>
      <c r="AE72">
        <v>20.924093868281606</v>
      </c>
      <c r="AF72">
        <v>5.926901622718054</v>
      </c>
      <c r="AG72">
        <v>27.901300000000003</v>
      </c>
      <c r="AH72">
        <v>34.072939387539598</v>
      </c>
      <c r="AI72">
        <v>0</v>
      </c>
      <c r="AJ72">
        <v>0</v>
      </c>
      <c r="AK72">
        <v>22.028061465721045</v>
      </c>
      <c r="AL72">
        <v>9.1912289156626485</v>
      </c>
      <c r="AM72">
        <v>0</v>
      </c>
      <c r="AN72">
        <v>0</v>
      </c>
      <c r="AO72">
        <v>0</v>
      </c>
      <c r="AP72">
        <v>3.7946880000000003</v>
      </c>
      <c r="AQ72">
        <v>19.956496825396826</v>
      </c>
      <c r="AR72">
        <v>0.93554076086956484</v>
      </c>
      <c r="AS72">
        <v>1.932441272673209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766.27527747056627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245.59</v>
      </c>
      <c r="L73">
        <v>9.0098020737225948</v>
      </c>
      <c r="M73">
        <v>61.46</v>
      </c>
      <c r="N73">
        <v>50.269999999999996</v>
      </c>
      <c r="O73">
        <v>34.28</v>
      </c>
      <c r="P73">
        <v>26.6</v>
      </c>
      <c r="Q73">
        <v>8.8243924302788859</v>
      </c>
      <c r="R73">
        <v>17.95</v>
      </c>
      <c r="S73">
        <v>0</v>
      </c>
      <c r="T73">
        <v>0</v>
      </c>
      <c r="U73">
        <v>59.18</v>
      </c>
      <c r="V73">
        <v>8.81</v>
      </c>
      <c r="W73">
        <v>19.28</v>
      </c>
      <c r="X73">
        <v>62.77</v>
      </c>
      <c r="Y73">
        <v>0</v>
      </c>
      <c r="Z73">
        <v>2.7580618181818175</v>
      </c>
      <c r="AA73">
        <v>5.0161265822784822</v>
      </c>
      <c r="AB73">
        <v>3.3859219804951231</v>
      </c>
      <c r="AC73">
        <v>8.1958049316789694</v>
      </c>
      <c r="AD73">
        <v>11.634744890234671</v>
      </c>
      <c r="AE73">
        <v>20.924093868281606</v>
      </c>
      <c r="AF73">
        <v>11.99244421906694</v>
      </c>
      <c r="AG73">
        <v>27.901300000000003</v>
      </c>
      <c r="AH73">
        <v>42.088293136219633</v>
      </c>
      <c r="AI73">
        <v>0</v>
      </c>
      <c r="AJ73">
        <v>0</v>
      </c>
      <c r="AK73">
        <v>22.028061465721045</v>
      </c>
      <c r="AL73">
        <v>9.1912289156626485</v>
      </c>
      <c r="AM73">
        <v>0</v>
      </c>
      <c r="AN73">
        <v>0</v>
      </c>
      <c r="AO73">
        <v>0</v>
      </c>
      <c r="AP73">
        <v>3.7946880000000003</v>
      </c>
      <c r="AQ73">
        <v>31.192857142857143</v>
      </c>
      <c r="AR73">
        <v>0.93554076086956484</v>
      </c>
      <c r="AS73">
        <v>1.932441272673209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806.99580348822212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245.59</v>
      </c>
      <c r="L74">
        <v>9.0098020737225948</v>
      </c>
      <c r="M74">
        <v>61.46</v>
      </c>
      <c r="N74">
        <v>50.269999999999996</v>
      </c>
      <c r="O74">
        <v>34.28</v>
      </c>
      <c r="P74">
        <v>26.6</v>
      </c>
      <c r="Q74">
        <v>8.8243924302788859</v>
      </c>
      <c r="R74">
        <v>17.95</v>
      </c>
      <c r="S74">
        <v>0</v>
      </c>
      <c r="T74">
        <v>0</v>
      </c>
      <c r="U74">
        <v>59.18</v>
      </c>
      <c r="V74">
        <v>8.81</v>
      </c>
      <c r="W74">
        <v>19.28</v>
      </c>
      <c r="X74">
        <v>62.77</v>
      </c>
      <c r="Y74">
        <v>0</v>
      </c>
      <c r="Z74">
        <v>8.2785772727272722</v>
      </c>
      <c r="AA74">
        <v>5.0161265822784822</v>
      </c>
      <c r="AB74">
        <v>17.263371342835704</v>
      </c>
      <c r="AC74">
        <v>12.934965446835243</v>
      </c>
      <c r="AD74">
        <v>15.939029523088571</v>
      </c>
      <c r="AE74">
        <v>21.134915972747923</v>
      </c>
      <c r="AF74">
        <v>17.787636916835702</v>
      </c>
      <c r="AG74">
        <v>27.901300000000003</v>
      </c>
      <c r="AH74">
        <v>59.40584920802533</v>
      </c>
      <c r="AI74">
        <v>0</v>
      </c>
      <c r="AJ74">
        <v>0</v>
      </c>
      <c r="AK74">
        <v>22.028061465721045</v>
      </c>
      <c r="AL74">
        <v>9.1912289156626485</v>
      </c>
      <c r="AM74">
        <v>0</v>
      </c>
      <c r="AN74">
        <v>0</v>
      </c>
      <c r="AO74">
        <v>0</v>
      </c>
      <c r="AP74">
        <v>3.7946880000000003</v>
      </c>
      <c r="AQ74">
        <v>41.583544444444442</v>
      </c>
      <c r="AR74">
        <v>0.93554076086956484</v>
      </c>
      <c r="AS74">
        <v>1.932441272673209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869.15147162874655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245.59</v>
      </c>
      <c r="L75">
        <v>9.0098020737225948</v>
      </c>
      <c r="M75">
        <v>61.46</v>
      </c>
      <c r="N75">
        <v>50.269999999999996</v>
      </c>
      <c r="O75">
        <v>34.28</v>
      </c>
      <c r="P75">
        <v>26.6</v>
      </c>
      <c r="Q75">
        <v>8.8243924302788859</v>
      </c>
      <c r="R75">
        <v>17.95</v>
      </c>
      <c r="S75">
        <v>0</v>
      </c>
      <c r="T75">
        <v>0</v>
      </c>
      <c r="U75">
        <v>59.18</v>
      </c>
      <c r="V75">
        <v>8.81</v>
      </c>
      <c r="W75">
        <v>19.28</v>
      </c>
      <c r="X75">
        <v>62.77</v>
      </c>
      <c r="Y75">
        <v>0</v>
      </c>
      <c r="Z75">
        <v>8.2785772727272722</v>
      </c>
      <c r="AA75">
        <v>11.894632911392407</v>
      </c>
      <c r="AB75">
        <v>17.263371342835704</v>
      </c>
      <c r="AC75">
        <v>12.934965446835243</v>
      </c>
      <c r="AD75">
        <v>15.939029523088571</v>
      </c>
      <c r="AE75">
        <v>21.134915972747923</v>
      </c>
      <c r="AF75">
        <v>17.787636916835702</v>
      </c>
      <c r="AG75">
        <v>27.901300000000003</v>
      </c>
      <c r="AH75">
        <v>59.40584920802533</v>
      </c>
      <c r="AI75">
        <v>0</v>
      </c>
      <c r="AJ75">
        <v>0</v>
      </c>
      <c r="AK75">
        <v>22.028061465721045</v>
      </c>
      <c r="AL75">
        <v>9.1912289156626485</v>
      </c>
      <c r="AM75">
        <v>1.1286406601650412</v>
      </c>
      <c r="AN75">
        <v>0</v>
      </c>
      <c r="AO75">
        <v>0</v>
      </c>
      <c r="AP75">
        <v>5.529528</v>
      </c>
      <c r="AQ75">
        <v>41.583544444444442</v>
      </c>
      <c r="AR75">
        <v>0.93554076086956484</v>
      </c>
      <c r="AS75">
        <v>1.932441272673209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878.89345861802553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245.59</v>
      </c>
      <c r="L76">
        <v>9.0098020737225948</v>
      </c>
      <c r="M76">
        <v>61.46</v>
      </c>
      <c r="N76">
        <v>50.269999999999996</v>
      </c>
      <c r="O76">
        <v>34.28</v>
      </c>
      <c r="P76">
        <v>26.6</v>
      </c>
      <c r="Q76">
        <v>8.8243924302788859</v>
      </c>
      <c r="R76">
        <v>17.95</v>
      </c>
      <c r="S76">
        <v>0</v>
      </c>
      <c r="T76">
        <v>0</v>
      </c>
      <c r="U76">
        <v>59.18</v>
      </c>
      <c r="V76">
        <v>8.81</v>
      </c>
      <c r="W76">
        <v>19.28</v>
      </c>
      <c r="X76">
        <v>62.77</v>
      </c>
      <c r="Y76">
        <v>0</v>
      </c>
      <c r="Z76">
        <v>8.2785772727272722</v>
      </c>
      <c r="AA76">
        <v>17.84194936708861</v>
      </c>
      <c r="AB76">
        <v>17.263371342835704</v>
      </c>
      <c r="AC76">
        <v>12.934965446835243</v>
      </c>
      <c r="AD76">
        <v>15.939029523088571</v>
      </c>
      <c r="AE76">
        <v>21.134915972747923</v>
      </c>
      <c r="AF76">
        <v>17.787636916835702</v>
      </c>
      <c r="AG76">
        <v>27.901300000000003</v>
      </c>
      <c r="AH76">
        <v>59.40584920802533</v>
      </c>
      <c r="AI76">
        <v>0</v>
      </c>
      <c r="AJ76">
        <v>0</v>
      </c>
      <c r="AK76">
        <v>22.028061465721045</v>
      </c>
      <c r="AL76">
        <v>9.1912289156626485</v>
      </c>
      <c r="AM76">
        <v>3.0433773443360836</v>
      </c>
      <c r="AN76">
        <v>0</v>
      </c>
      <c r="AO76">
        <v>0</v>
      </c>
      <c r="AP76">
        <v>3.7946880000000003</v>
      </c>
      <c r="AQ76">
        <v>41.583544444444442</v>
      </c>
      <c r="AR76">
        <v>0.93554076086956484</v>
      </c>
      <c r="AS76">
        <v>1.932441272673209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885.02067175789284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245.59</v>
      </c>
      <c r="L77">
        <v>9.0098020737225948</v>
      </c>
      <c r="M77">
        <v>61.46</v>
      </c>
      <c r="N77">
        <v>50.269999999999996</v>
      </c>
      <c r="O77">
        <v>34.28</v>
      </c>
      <c r="P77">
        <v>26.6</v>
      </c>
      <c r="Q77">
        <v>8.8243924302788859</v>
      </c>
      <c r="R77">
        <v>17.95</v>
      </c>
      <c r="S77">
        <v>0</v>
      </c>
      <c r="T77">
        <v>0</v>
      </c>
      <c r="U77">
        <v>59.18</v>
      </c>
      <c r="V77">
        <v>8.81</v>
      </c>
      <c r="W77">
        <v>19.28</v>
      </c>
      <c r="X77">
        <v>62.77</v>
      </c>
      <c r="Y77">
        <v>0</v>
      </c>
      <c r="Z77">
        <v>8.2785772727272722</v>
      </c>
      <c r="AA77">
        <v>17.84194936708861</v>
      </c>
      <c r="AB77">
        <v>17.263371342835704</v>
      </c>
      <c r="AC77">
        <v>12.934965446835243</v>
      </c>
      <c r="AD77">
        <v>15.939029523088571</v>
      </c>
      <c r="AE77">
        <v>21.134915972747923</v>
      </c>
      <c r="AF77">
        <v>17.787636916835702</v>
      </c>
      <c r="AG77">
        <v>27.901300000000003</v>
      </c>
      <c r="AH77">
        <v>59.40584920802533</v>
      </c>
      <c r="AI77">
        <v>0</v>
      </c>
      <c r="AJ77">
        <v>0</v>
      </c>
      <c r="AK77">
        <v>22.028061465721045</v>
      </c>
      <c r="AL77">
        <v>9.1912289156626485</v>
      </c>
      <c r="AM77">
        <v>6.6927951987996996</v>
      </c>
      <c r="AN77">
        <v>0</v>
      </c>
      <c r="AO77">
        <v>0</v>
      </c>
      <c r="AP77">
        <v>3.7946880000000003</v>
      </c>
      <c r="AQ77">
        <v>41.583544444444442</v>
      </c>
      <c r="AR77">
        <v>1.8666893115942023</v>
      </c>
      <c r="AS77">
        <v>1.932441272673209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889.60123816308101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245.59</v>
      </c>
      <c r="L78">
        <v>9.0098020737225948</v>
      </c>
      <c r="M78">
        <v>61.46</v>
      </c>
      <c r="N78">
        <v>50.269999999999996</v>
      </c>
      <c r="O78">
        <v>34.28</v>
      </c>
      <c r="P78">
        <v>26.6</v>
      </c>
      <c r="Q78">
        <v>8.8243924302788859</v>
      </c>
      <c r="R78">
        <v>17.95</v>
      </c>
      <c r="S78">
        <v>0</v>
      </c>
      <c r="T78">
        <v>0</v>
      </c>
      <c r="U78">
        <v>59.18</v>
      </c>
      <c r="V78">
        <v>8.81</v>
      </c>
      <c r="W78">
        <v>19.28</v>
      </c>
      <c r="X78">
        <v>62.77</v>
      </c>
      <c r="Y78">
        <v>0</v>
      </c>
      <c r="Z78">
        <v>8.2785772727272722</v>
      </c>
      <c r="AA78">
        <v>17.84194936708861</v>
      </c>
      <c r="AB78">
        <v>17.263371342835704</v>
      </c>
      <c r="AC78">
        <v>12.934965446835243</v>
      </c>
      <c r="AD78">
        <v>15.939029523088571</v>
      </c>
      <c r="AE78">
        <v>21.134915972747923</v>
      </c>
      <c r="AF78">
        <v>17.787636916835702</v>
      </c>
      <c r="AG78">
        <v>27.901300000000003</v>
      </c>
      <c r="AH78">
        <v>59.40584920802533</v>
      </c>
      <c r="AI78">
        <v>1.0804289080911231</v>
      </c>
      <c r="AJ78">
        <v>0</v>
      </c>
      <c r="AK78">
        <v>22.028061465721045</v>
      </c>
      <c r="AL78">
        <v>9.1912289156626485</v>
      </c>
      <c r="AM78">
        <v>6.6927951987996996</v>
      </c>
      <c r="AN78">
        <v>0</v>
      </c>
      <c r="AO78">
        <v>0</v>
      </c>
      <c r="AP78">
        <v>3.7946880000000003</v>
      </c>
      <c r="AQ78">
        <v>41.583544444444442</v>
      </c>
      <c r="AR78">
        <v>17.292131340579701</v>
      </c>
      <c r="AS78">
        <v>1.932441272673209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906.10710910015757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245.59</v>
      </c>
      <c r="L79">
        <v>9.0098020737225948</v>
      </c>
      <c r="M79">
        <v>61.46</v>
      </c>
      <c r="N79">
        <v>50.269999999999996</v>
      </c>
      <c r="O79">
        <v>34.28</v>
      </c>
      <c r="P79">
        <v>26.6</v>
      </c>
      <c r="Q79">
        <v>8.8243924302788859</v>
      </c>
      <c r="R79">
        <v>17.95</v>
      </c>
      <c r="S79">
        <v>1.1856088560885609</v>
      </c>
      <c r="T79">
        <v>0</v>
      </c>
      <c r="U79">
        <v>59.18</v>
      </c>
      <c r="V79">
        <v>8.81</v>
      </c>
      <c r="W79">
        <v>19.28</v>
      </c>
      <c r="X79">
        <v>62.77</v>
      </c>
      <c r="Y79">
        <v>0</v>
      </c>
      <c r="Z79">
        <v>8.2785772727272722</v>
      </c>
      <c r="AA79">
        <v>17.84194936708861</v>
      </c>
      <c r="AB79">
        <v>17.263371342835704</v>
      </c>
      <c r="AC79">
        <v>12.934965446835243</v>
      </c>
      <c r="AD79">
        <v>15.939029523088571</v>
      </c>
      <c r="AE79">
        <v>21.134915972747923</v>
      </c>
      <c r="AF79">
        <v>17.787636916835702</v>
      </c>
      <c r="AG79">
        <v>27.901300000000003</v>
      </c>
      <c r="AH79">
        <v>59.40584920802533</v>
      </c>
      <c r="AI79">
        <v>2.1564658287509815</v>
      </c>
      <c r="AJ79">
        <v>0</v>
      </c>
      <c r="AK79">
        <v>22.028061465721045</v>
      </c>
      <c r="AL79">
        <v>9.1912289156626485</v>
      </c>
      <c r="AM79">
        <v>6.6927951987996996</v>
      </c>
      <c r="AN79">
        <v>0</v>
      </c>
      <c r="AO79">
        <v>0</v>
      </c>
      <c r="AP79">
        <v>3.7946880000000003</v>
      </c>
      <c r="AQ79">
        <v>41.583544444444442</v>
      </c>
      <c r="AR79">
        <v>17.292131340579701</v>
      </c>
      <c r="AS79">
        <v>1.932441272673209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908.36875487690588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245.59</v>
      </c>
      <c r="L80">
        <v>9.0098020737225948</v>
      </c>
      <c r="M80">
        <v>61.46</v>
      </c>
      <c r="N80">
        <v>50.269999999999996</v>
      </c>
      <c r="O80">
        <v>34.28</v>
      </c>
      <c r="P80">
        <v>26.6</v>
      </c>
      <c r="Q80">
        <v>8.8243924302788859</v>
      </c>
      <c r="R80">
        <v>17.95</v>
      </c>
      <c r="S80">
        <v>1.7543969849246235</v>
      </c>
      <c r="T80">
        <v>0</v>
      </c>
      <c r="U80">
        <v>59.18</v>
      </c>
      <c r="V80">
        <v>8.81</v>
      </c>
      <c r="W80">
        <v>19.28</v>
      </c>
      <c r="X80">
        <v>62.77</v>
      </c>
      <c r="Y80">
        <v>0</v>
      </c>
      <c r="Z80">
        <v>8.2785772727272722</v>
      </c>
      <c r="AA80">
        <v>17.84194936708861</v>
      </c>
      <c r="AB80">
        <v>17.263371342835704</v>
      </c>
      <c r="AC80">
        <v>12.934965446835243</v>
      </c>
      <c r="AD80">
        <v>15.939029523088571</v>
      </c>
      <c r="AE80">
        <v>21.134915972747923</v>
      </c>
      <c r="AF80">
        <v>17.787636916835702</v>
      </c>
      <c r="AG80">
        <v>27.901300000000003</v>
      </c>
      <c r="AH80">
        <v>59.40584920802533</v>
      </c>
      <c r="AI80">
        <v>14.010439905734481</v>
      </c>
      <c r="AJ80">
        <v>0</v>
      </c>
      <c r="AK80">
        <v>22.028061465721045</v>
      </c>
      <c r="AL80">
        <v>9.1912289156626485</v>
      </c>
      <c r="AM80">
        <v>6.6927951987996996</v>
      </c>
      <c r="AN80">
        <v>0</v>
      </c>
      <c r="AO80">
        <v>0</v>
      </c>
      <c r="AP80">
        <v>3.7946880000000003</v>
      </c>
      <c r="AQ80">
        <v>41.583544444444442</v>
      </c>
      <c r="AR80">
        <v>2.8066222826086942</v>
      </c>
      <c r="AS80">
        <v>1.932441272673209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906.30600802475465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245.59</v>
      </c>
      <c r="L81">
        <v>9.0098020737225948</v>
      </c>
      <c r="M81">
        <v>61.46</v>
      </c>
      <c r="N81">
        <v>50.269999999999996</v>
      </c>
      <c r="O81">
        <v>34.28</v>
      </c>
      <c r="P81">
        <v>26.6</v>
      </c>
      <c r="Q81">
        <v>8.8243924302788859</v>
      </c>
      <c r="R81">
        <v>17.95</v>
      </c>
      <c r="S81">
        <v>2.92</v>
      </c>
      <c r="T81">
        <v>0</v>
      </c>
      <c r="U81">
        <v>59.78</v>
      </c>
      <c r="V81">
        <v>8.81</v>
      </c>
      <c r="W81">
        <v>18.505607498813482</v>
      </c>
      <c r="X81">
        <v>62.77</v>
      </c>
      <c r="Y81">
        <v>0</v>
      </c>
      <c r="Z81">
        <v>8.2785772727272722</v>
      </c>
      <c r="AA81">
        <v>17.84194936708861</v>
      </c>
      <c r="AB81">
        <v>17.263371342835704</v>
      </c>
      <c r="AC81">
        <v>12.934965446835243</v>
      </c>
      <c r="AD81">
        <v>15.939029523088571</v>
      </c>
      <c r="AE81">
        <v>21.134915972747923</v>
      </c>
      <c r="AF81">
        <v>17.787636916835702</v>
      </c>
      <c r="AG81">
        <v>27.901300000000003</v>
      </c>
      <c r="AH81">
        <v>59.40584920802533</v>
      </c>
      <c r="AI81">
        <v>14.010439905734481</v>
      </c>
      <c r="AJ81">
        <v>0</v>
      </c>
      <c r="AK81">
        <v>22.028061465721045</v>
      </c>
      <c r="AL81">
        <v>9.1912289156626485</v>
      </c>
      <c r="AM81">
        <v>6.6927951987996996</v>
      </c>
      <c r="AN81">
        <v>0</v>
      </c>
      <c r="AO81">
        <v>0</v>
      </c>
      <c r="AP81">
        <v>5.529528</v>
      </c>
      <c r="AQ81">
        <v>41.583544444444442</v>
      </c>
      <c r="AR81">
        <v>1.8666893115942023</v>
      </c>
      <c r="AS81">
        <v>1.932441272673209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908.09212556762907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245.59</v>
      </c>
      <c r="L82">
        <v>9.0098020737225948</v>
      </c>
      <c r="M82">
        <v>61.46</v>
      </c>
      <c r="N82">
        <v>50.269999999999996</v>
      </c>
      <c r="O82">
        <v>34.28</v>
      </c>
      <c r="P82">
        <v>26.6</v>
      </c>
      <c r="Q82">
        <v>8.8243924302788859</v>
      </c>
      <c r="R82">
        <v>17.95</v>
      </c>
      <c r="S82">
        <v>2.92</v>
      </c>
      <c r="T82">
        <v>0</v>
      </c>
      <c r="U82">
        <v>59.861483151635284</v>
      </c>
      <c r="V82">
        <v>8.81</v>
      </c>
      <c r="W82">
        <v>18.505607498813482</v>
      </c>
      <c r="X82">
        <v>62.77</v>
      </c>
      <c r="Y82">
        <v>0</v>
      </c>
      <c r="Z82">
        <v>2.7580618181818175</v>
      </c>
      <c r="AA82">
        <v>17.84194936708861</v>
      </c>
      <c r="AB82">
        <v>5.0810787696924224</v>
      </c>
      <c r="AC82">
        <v>8.1958049316789694</v>
      </c>
      <c r="AD82">
        <v>11.634744890234671</v>
      </c>
      <c r="AE82">
        <v>20.924093868281606</v>
      </c>
      <c r="AF82">
        <v>5.926901622718054</v>
      </c>
      <c r="AG82">
        <v>27.901300000000003</v>
      </c>
      <c r="AH82">
        <v>42.088293136219633</v>
      </c>
      <c r="AI82">
        <v>14.010439905734481</v>
      </c>
      <c r="AJ82">
        <v>0</v>
      </c>
      <c r="AK82">
        <v>22.028061465721045</v>
      </c>
      <c r="AL82">
        <v>9.1912289156626485</v>
      </c>
      <c r="AM82">
        <v>6.6927951987996996</v>
      </c>
      <c r="AN82">
        <v>0</v>
      </c>
      <c r="AO82">
        <v>0</v>
      </c>
      <c r="AP82">
        <v>3.5267759999999999</v>
      </c>
      <c r="AQ82">
        <v>41.583544444444442</v>
      </c>
      <c r="AR82">
        <v>1.8666893115942023</v>
      </c>
      <c r="AS82">
        <v>1.932441272673209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850.03549007317577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245.58249396375197</v>
      </c>
      <c r="L83">
        <v>9.009755302680535</v>
      </c>
      <c r="M83">
        <v>61.46</v>
      </c>
      <c r="N83">
        <v>50.269999999999996</v>
      </c>
      <c r="O83">
        <v>34.28</v>
      </c>
      <c r="P83">
        <v>26.6</v>
      </c>
      <c r="Q83">
        <v>8.8243924302788859</v>
      </c>
      <c r="R83">
        <v>17.95</v>
      </c>
      <c r="S83">
        <v>4.0336677115987465</v>
      </c>
      <c r="T83">
        <v>0</v>
      </c>
      <c r="U83">
        <v>58.19</v>
      </c>
      <c r="V83">
        <v>8.81</v>
      </c>
      <c r="W83">
        <v>18.505607498813482</v>
      </c>
      <c r="X83">
        <v>62.77</v>
      </c>
      <c r="Y83">
        <v>0</v>
      </c>
      <c r="Z83">
        <v>0</v>
      </c>
      <c r="AA83">
        <v>17.84194936708861</v>
      </c>
      <c r="AB83">
        <v>5.0810787696924224</v>
      </c>
      <c r="AC83">
        <v>8.1958049316789694</v>
      </c>
      <c r="AD83">
        <v>7.7169674489023476</v>
      </c>
      <c r="AE83">
        <v>20.924093868281606</v>
      </c>
      <c r="AF83">
        <v>5.926901622718054</v>
      </c>
      <c r="AG83">
        <v>27.901300000000003</v>
      </c>
      <c r="AH83">
        <v>34.072939387539598</v>
      </c>
      <c r="AI83">
        <v>14.010439905734481</v>
      </c>
      <c r="AJ83">
        <v>0</v>
      </c>
      <c r="AK83">
        <v>22.028061465721045</v>
      </c>
      <c r="AL83">
        <v>9.1912289156626485</v>
      </c>
      <c r="AM83">
        <v>5.0810787696924224</v>
      </c>
      <c r="AN83">
        <v>0</v>
      </c>
      <c r="AO83">
        <v>0</v>
      </c>
      <c r="AP83">
        <v>3.5267759999999999</v>
      </c>
      <c r="AQ83">
        <v>41.583544444444442</v>
      </c>
      <c r="AR83">
        <v>1.1683278985507242</v>
      </c>
      <c r="AS83">
        <v>1.932441272673209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832.46885097550444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245.58249396375197</v>
      </c>
      <c r="L84">
        <v>9.0096776847678317</v>
      </c>
      <c r="M84">
        <v>61.46</v>
      </c>
      <c r="N84">
        <v>50.269999999999996</v>
      </c>
      <c r="O84">
        <v>34.28</v>
      </c>
      <c r="P84">
        <v>26.6</v>
      </c>
      <c r="Q84">
        <v>8.8243924302788859</v>
      </c>
      <c r="R84">
        <v>17.95</v>
      </c>
      <c r="S84">
        <v>4.0936630602782067</v>
      </c>
      <c r="T84">
        <v>0</v>
      </c>
      <c r="U84">
        <v>58.19</v>
      </c>
      <c r="V84">
        <v>8.81</v>
      </c>
      <c r="W84">
        <v>18.505607498813482</v>
      </c>
      <c r="X84">
        <v>62.77</v>
      </c>
      <c r="Y84">
        <v>0</v>
      </c>
      <c r="Z84">
        <v>0</v>
      </c>
      <c r="AA84">
        <v>5.9473164556962033</v>
      </c>
      <c r="AB84">
        <v>5.0810787696924224</v>
      </c>
      <c r="AC84">
        <v>8.1958049316789694</v>
      </c>
      <c r="AD84">
        <v>3.856287660862983</v>
      </c>
      <c r="AE84">
        <v>20.924093868281606</v>
      </c>
      <c r="AF84">
        <v>5.926901622718054</v>
      </c>
      <c r="AG84">
        <v>27.901300000000003</v>
      </c>
      <c r="AH84">
        <v>26.057585638859553</v>
      </c>
      <c r="AI84">
        <v>14.010439905734481</v>
      </c>
      <c r="AJ84">
        <v>0</v>
      </c>
      <c r="AK84">
        <v>22.028061465721045</v>
      </c>
      <c r="AL84">
        <v>9.1912289156626485</v>
      </c>
      <c r="AM84">
        <v>3.7416414103525875</v>
      </c>
      <c r="AN84">
        <v>0</v>
      </c>
      <c r="AO84">
        <v>0</v>
      </c>
      <c r="AP84">
        <v>3.5267759999999999</v>
      </c>
      <c r="AQ84">
        <v>41.077526984126983</v>
      </c>
      <c r="AR84">
        <v>1.1683278985507242</v>
      </c>
      <c r="AS84">
        <v>1.932441272673209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806.91264743850195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245.58249396375197</v>
      </c>
      <c r="L85">
        <v>7.9097396056226756</v>
      </c>
      <c r="M85">
        <v>61.46</v>
      </c>
      <c r="N85">
        <v>50.269999999999996</v>
      </c>
      <c r="O85">
        <v>34.28</v>
      </c>
      <c r="P85">
        <v>26.6</v>
      </c>
      <c r="Q85">
        <v>8.8243924302788859</v>
      </c>
      <c r="R85">
        <v>17.95</v>
      </c>
      <c r="S85">
        <v>5.2600000000000007</v>
      </c>
      <c r="T85">
        <v>0</v>
      </c>
      <c r="U85">
        <v>58.19</v>
      </c>
      <c r="V85">
        <v>8.81</v>
      </c>
      <c r="W85">
        <v>18.505607498813482</v>
      </c>
      <c r="X85">
        <v>62.77</v>
      </c>
      <c r="Y85">
        <v>0</v>
      </c>
      <c r="Z85">
        <v>0</v>
      </c>
      <c r="AA85">
        <v>5.9473164556962033</v>
      </c>
      <c r="AB85">
        <v>5.0810787696924224</v>
      </c>
      <c r="AC85">
        <v>8.1958049316789694</v>
      </c>
      <c r="AD85">
        <v>3.856287660862983</v>
      </c>
      <c r="AE85">
        <v>20.924093868281606</v>
      </c>
      <c r="AF85">
        <v>5.926901622718054</v>
      </c>
      <c r="AG85">
        <v>27.901300000000003</v>
      </c>
      <c r="AH85">
        <v>16.838830834213304</v>
      </c>
      <c r="AI85">
        <v>14.010439905734481</v>
      </c>
      <c r="AJ85">
        <v>0</v>
      </c>
      <c r="AK85">
        <v>22.028061465721045</v>
      </c>
      <c r="AL85">
        <v>9.1912289156626485</v>
      </c>
      <c r="AM85">
        <v>3.3859219804951239</v>
      </c>
      <c r="AN85">
        <v>0</v>
      </c>
      <c r="AO85">
        <v>0</v>
      </c>
      <c r="AP85">
        <v>3.5267759999999999</v>
      </c>
      <c r="AQ85">
        <v>29.924347619047623</v>
      </c>
      <c r="AR85">
        <v>0.93554076086956484</v>
      </c>
      <c r="AS85">
        <v>1.932441272673209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786.01860556181441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245.58249396375197</v>
      </c>
      <c r="L86">
        <v>9.0097565785918849</v>
      </c>
      <c r="M86">
        <v>61.46</v>
      </c>
      <c r="N86">
        <v>50.269999999999996</v>
      </c>
      <c r="O86">
        <v>34.28</v>
      </c>
      <c r="P86">
        <v>26.6</v>
      </c>
      <c r="Q86">
        <v>8.8243924302788859</v>
      </c>
      <c r="R86">
        <v>17.95</v>
      </c>
      <c r="S86">
        <v>5.2600000000000007</v>
      </c>
      <c r="T86">
        <v>0</v>
      </c>
      <c r="U86">
        <v>58.19</v>
      </c>
      <c r="V86">
        <v>8.81</v>
      </c>
      <c r="W86">
        <v>18.505607498813482</v>
      </c>
      <c r="X86">
        <v>62.77</v>
      </c>
      <c r="Y86">
        <v>0</v>
      </c>
      <c r="Z86">
        <v>0</v>
      </c>
      <c r="AA86">
        <v>5.9473164556962033</v>
      </c>
      <c r="AB86">
        <v>5.0810787696924224</v>
      </c>
      <c r="AC86">
        <v>4.0979024658394847</v>
      </c>
      <c r="AD86">
        <v>3.856287660862983</v>
      </c>
      <c r="AE86">
        <v>20.924093868281606</v>
      </c>
      <c r="AF86">
        <v>5.926901622718054</v>
      </c>
      <c r="AG86">
        <v>27.901300000000003</v>
      </c>
      <c r="AH86">
        <v>16.838830834213304</v>
      </c>
      <c r="AI86">
        <v>2.1564658287509815</v>
      </c>
      <c r="AJ86">
        <v>0</v>
      </c>
      <c r="AK86">
        <v>22.028061465721045</v>
      </c>
      <c r="AL86">
        <v>9.1912289156626485</v>
      </c>
      <c r="AM86">
        <v>3.3859219804951239</v>
      </c>
      <c r="AN86">
        <v>0</v>
      </c>
      <c r="AO86">
        <v>0</v>
      </c>
      <c r="AP86">
        <v>3.5267759999999999</v>
      </c>
      <c r="AQ86">
        <v>29.924347619047623</v>
      </c>
      <c r="AR86">
        <v>1.4011150362318836</v>
      </c>
      <c r="AS86">
        <v>1.932441272673209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771.63232026732305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245.58249396375197</v>
      </c>
      <c r="L87">
        <v>9.349733017332456</v>
      </c>
      <c r="M87">
        <v>61.46</v>
      </c>
      <c r="N87">
        <v>50.269999999999996</v>
      </c>
      <c r="O87">
        <v>34.28</v>
      </c>
      <c r="P87">
        <v>26.6</v>
      </c>
      <c r="Q87">
        <v>8.8243924302788859</v>
      </c>
      <c r="R87">
        <v>17.95</v>
      </c>
      <c r="S87">
        <v>6.7263396226415093</v>
      </c>
      <c r="T87">
        <v>0</v>
      </c>
      <c r="U87">
        <v>58.19</v>
      </c>
      <c r="V87">
        <v>8.81</v>
      </c>
      <c r="W87">
        <v>18.505607498813482</v>
      </c>
      <c r="X87">
        <v>62.77</v>
      </c>
      <c r="Y87">
        <v>0</v>
      </c>
      <c r="Z87">
        <v>0</v>
      </c>
      <c r="AA87">
        <v>5.9473164556962033</v>
      </c>
      <c r="AB87">
        <v>1.0144591147786945</v>
      </c>
      <c r="AC87">
        <v>4.0979024658394847</v>
      </c>
      <c r="AD87">
        <v>3.856287660862983</v>
      </c>
      <c r="AE87">
        <v>20.924093868281606</v>
      </c>
      <c r="AF87">
        <v>5.926901622718054</v>
      </c>
      <c r="AG87">
        <v>27.901300000000003</v>
      </c>
      <c r="AH87">
        <v>16.838830834213304</v>
      </c>
      <c r="AI87">
        <v>1.0804289080911231</v>
      </c>
      <c r="AJ87">
        <v>0</v>
      </c>
      <c r="AK87">
        <v>22.028061465721045</v>
      </c>
      <c r="AL87">
        <v>9.1912289156626485</v>
      </c>
      <c r="AM87">
        <v>3.3859219804951239</v>
      </c>
      <c r="AN87">
        <v>0</v>
      </c>
      <c r="AO87">
        <v>0</v>
      </c>
      <c r="AP87">
        <v>5.529528</v>
      </c>
      <c r="AQ87">
        <v>29.924347619047623</v>
      </c>
      <c r="AR87">
        <v>17.292131340579701</v>
      </c>
      <c r="AS87">
        <v>1.932441272673209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786.18974805747916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245.58249396375197</v>
      </c>
      <c r="L88">
        <v>9.3496643813489335</v>
      </c>
      <c r="M88">
        <v>61.46</v>
      </c>
      <c r="N88">
        <v>50.269999999999996</v>
      </c>
      <c r="O88">
        <v>34.28</v>
      </c>
      <c r="P88">
        <v>26.6</v>
      </c>
      <c r="Q88">
        <v>8.8243924302788859</v>
      </c>
      <c r="R88">
        <v>17.95</v>
      </c>
      <c r="S88">
        <v>6.7263396226415093</v>
      </c>
      <c r="T88">
        <v>0</v>
      </c>
      <c r="U88">
        <v>58.19</v>
      </c>
      <c r="V88">
        <v>8.81</v>
      </c>
      <c r="W88">
        <v>18.505607498813482</v>
      </c>
      <c r="X88">
        <v>62.77</v>
      </c>
      <c r="Y88">
        <v>0</v>
      </c>
      <c r="Z88">
        <v>0</v>
      </c>
      <c r="AA88">
        <v>5.0161265822784822</v>
      </c>
      <c r="AB88">
        <v>1.0144591147786945</v>
      </c>
      <c r="AC88">
        <v>4.0979024658394847</v>
      </c>
      <c r="AD88">
        <v>3.856287660862983</v>
      </c>
      <c r="AE88">
        <v>20.924093868281606</v>
      </c>
      <c r="AF88">
        <v>5.926901622718054</v>
      </c>
      <c r="AG88">
        <v>27.901300000000003</v>
      </c>
      <c r="AH88">
        <v>16.838830834213304</v>
      </c>
      <c r="AI88">
        <v>0</v>
      </c>
      <c r="AJ88">
        <v>0</v>
      </c>
      <c r="AK88">
        <v>22.028061465721045</v>
      </c>
      <c r="AL88">
        <v>9.1912289156626485</v>
      </c>
      <c r="AM88">
        <v>3.3859219804951239</v>
      </c>
      <c r="AN88">
        <v>0</v>
      </c>
      <c r="AO88">
        <v>0</v>
      </c>
      <c r="AP88">
        <v>3.5267759999999999</v>
      </c>
      <c r="AQ88">
        <v>29.924347619047623</v>
      </c>
      <c r="AR88">
        <v>17.292131340579701</v>
      </c>
      <c r="AS88">
        <v>1.932441272673209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782.17530863998684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245.58249396375197</v>
      </c>
      <c r="L89">
        <v>9.0095918459796156</v>
      </c>
      <c r="M89">
        <v>61.46</v>
      </c>
      <c r="N89">
        <v>50.269999999999996</v>
      </c>
      <c r="O89">
        <v>34.28</v>
      </c>
      <c r="P89">
        <v>26.6</v>
      </c>
      <c r="Q89">
        <v>8.8243924302788859</v>
      </c>
      <c r="R89">
        <v>17.95</v>
      </c>
      <c r="S89">
        <v>8.18</v>
      </c>
      <c r="T89">
        <v>0</v>
      </c>
      <c r="U89">
        <v>58.19</v>
      </c>
      <c r="V89">
        <v>8.81</v>
      </c>
      <c r="W89">
        <v>18.505607498813482</v>
      </c>
      <c r="X89">
        <v>62.77</v>
      </c>
      <c r="Y89">
        <v>0</v>
      </c>
      <c r="Z89">
        <v>0</v>
      </c>
      <c r="AA89">
        <v>0</v>
      </c>
      <c r="AB89">
        <v>5.0810787696924224</v>
      </c>
      <c r="AC89">
        <v>4.0979024658394847</v>
      </c>
      <c r="AD89">
        <v>3.856287660862983</v>
      </c>
      <c r="AE89">
        <v>20.924093868281606</v>
      </c>
      <c r="AF89">
        <v>5.926901622718054</v>
      </c>
      <c r="AG89">
        <v>27.901300000000003</v>
      </c>
      <c r="AH89">
        <v>16.838830834213304</v>
      </c>
      <c r="AI89">
        <v>0</v>
      </c>
      <c r="AJ89">
        <v>0</v>
      </c>
      <c r="AK89">
        <v>22.028061465721045</v>
      </c>
      <c r="AL89">
        <v>9.1912289156626485</v>
      </c>
      <c r="AM89">
        <v>3.3859219804951239</v>
      </c>
      <c r="AN89">
        <v>0</v>
      </c>
      <c r="AO89">
        <v>0</v>
      </c>
      <c r="AP89">
        <v>3.5267759999999999</v>
      </c>
      <c r="AQ89">
        <v>19.956496825396826</v>
      </c>
      <c r="AR89">
        <v>2.1038686594202893</v>
      </c>
      <c r="AS89">
        <v>1.932441272673209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757.18327607980109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245.58249396375197</v>
      </c>
      <c r="L90">
        <v>9.0095918459796156</v>
      </c>
      <c r="M90">
        <v>61.46</v>
      </c>
      <c r="N90">
        <v>50.269999999999996</v>
      </c>
      <c r="O90">
        <v>34.28</v>
      </c>
      <c r="P90">
        <v>26.6</v>
      </c>
      <c r="Q90">
        <v>8.8243924302788859</v>
      </c>
      <c r="R90">
        <v>17.95</v>
      </c>
      <c r="S90">
        <v>8.18</v>
      </c>
      <c r="T90">
        <v>0</v>
      </c>
      <c r="U90">
        <v>58.19</v>
      </c>
      <c r="V90">
        <v>8.81</v>
      </c>
      <c r="W90">
        <v>18.505607498813482</v>
      </c>
      <c r="X90">
        <v>62.77</v>
      </c>
      <c r="Y90">
        <v>0</v>
      </c>
      <c r="Z90">
        <v>0</v>
      </c>
      <c r="AA90">
        <v>0</v>
      </c>
      <c r="AB90">
        <v>5.0810787696924224</v>
      </c>
      <c r="AC90">
        <v>4.0979024658394847</v>
      </c>
      <c r="AD90">
        <v>3.856287660862983</v>
      </c>
      <c r="AE90">
        <v>20.924093868281606</v>
      </c>
      <c r="AF90">
        <v>5.926901622718054</v>
      </c>
      <c r="AG90">
        <v>27.901300000000003</v>
      </c>
      <c r="AH90">
        <v>16.838830834213304</v>
      </c>
      <c r="AI90">
        <v>0</v>
      </c>
      <c r="AJ90">
        <v>0</v>
      </c>
      <c r="AK90">
        <v>22.028061465721045</v>
      </c>
      <c r="AL90">
        <v>9.1912289156626485</v>
      </c>
      <c r="AM90">
        <v>3.3859219804951239</v>
      </c>
      <c r="AN90">
        <v>0</v>
      </c>
      <c r="AO90">
        <v>0</v>
      </c>
      <c r="AP90">
        <v>3.5267759999999999</v>
      </c>
      <c r="AQ90">
        <v>19.956496825396826</v>
      </c>
      <c r="AR90">
        <v>0.93554076086956484</v>
      </c>
      <c r="AS90">
        <v>1.932441272673209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756.01494818125036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245.58249396375197</v>
      </c>
      <c r="L91">
        <v>9.0095918459796156</v>
      </c>
      <c r="M91">
        <v>61.46</v>
      </c>
      <c r="N91">
        <v>50.269999999999996</v>
      </c>
      <c r="O91">
        <v>34.28</v>
      </c>
      <c r="P91">
        <v>26.6</v>
      </c>
      <c r="Q91">
        <v>8.8243924302788859</v>
      </c>
      <c r="R91">
        <v>17.95</v>
      </c>
      <c r="S91">
        <v>9.65</v>
      </c>
      <c r="T91">
        <v>0</v>
      </c>
      <c r="U91">
        <v>58.19</v>
      </c>
      <c r="V91">
        <v>8.81</v>
      </c>
      <c r="W91">
        <v>18.505607498813482</v>
      </c>
      <c r="X91">
        <v>62.77</v>
      </c>
      <c r="Y91">
        <v>0</v>
      </c>
      <c r="Z91">
        <v>0</v>
      </c>
      <c r="AA91">
        <v>0</v>
      </c>
      <c r="AB91">
        <v>5.0810787696924224</v>
      </c>
      <c r="AC91">
        <v>4.0979024658394847</v>
      </c>
      <c r="AD91">
        <v>3.856287660862983</v>
      </c>
      <c r="AE91">
        <v>13.95378803936412</v>
      </c>
      <c r="AF91">
        <v>5.926901622718054</v>
      </c>
      <c r="AG91">
        <v>27.901300000000003</v>
      </c>
      <c r="AH91">
        <v>16.838830834213304</v>
      </c>
      <c r="AI91">
        <v>0</v>
      </c>
      <c r="AJ91">
        <v>0</v>
      </c>
      <c r="AK91">
        <v>22.028061465721045</v>
      </c>
      <c r="AL91">
        <v>9.1912289156626485</v>
      </c>
      <c r="AM91">
        <v>3.3859219804951239</v>
      </c>
      <c r="AN91">
        <v>0</v>
      </c>
      <c r="AO91">
        <v>0</v>
      </c>
      <c r="AP91">
        <v>3.7946880000000003</v>
      </c>
      <c r="AQ91">
        <v>19.956496825396826</v>
      </c>
      <c r="AR91">
        <v>0.93554076086956484</v>
      </c>
      <c r="AS91">
        <v>1.932441272673209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750.7825543523328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245.58249396375197</v>
      </c>
      <c r="L92">
        <v>9.0095918459796156</v>
      </c>
      <c r="M92">
        <v>61.46</v>
      </c>
      <c r="N92">
        <v>50.269999999999996</v>
      </c>
      <c r="O92">
        <v>34.28</v>
      </c>
      <c r="P92">
        <v>26.6</v>
      </c>
      <c r="Q92">
        <v>8.8243924302788859</v>
      </c>
      <c r="R92">
        <v>17.95</v>
      </c>
      <c r="S92">
        <v>9.65</v>
      </c>
      <c r="T92">
        <v>0</v>
      </c>
      <c r="U92">
        <v>58.19</v>
      </c>
      <c r="V92">
        <v>8.81</v>
      </c>
      <c r="W92">
        <v>18.505607498813482</v>
      </c>
      <c r="X92">
        <v>62.77</v>
      </c>
      <c r="Y92">
        <v>0</v>
      </c>
      <c r="Z92">
        <v>0</v>
      </c>
      <c r="AA92">
        <v>0</v>
      </c>
      <c r="AB92">
        <v>5.0810787696924224</v>
      </c>
      <c r="AC92">
        <v>4.0979024658394847</v>
      </c>
      <c r="AD92">
        <v>3.856287660862983</v>
      </c>
      <c r="AE92">
        <v>13.95378803936412</v>
      </c>
      <c r="AF92">
        <v>5.926901622718054</v>
      </c>
      <c r="AG92">
        <v>27.901300000000003</v>
      </c>
      <c r="AH92">
        <v>16.838830834213304</v>
      </c>
      <c r="AI92">
        <v>0</v>
      </c>
      <c r="AJ92">
        <v>0</v>
      </c>
      <c r="AK92">
        <v>22.028061465721045</v>
      </c>
      <c r="AL92">
        <v>9.1912289156626485</v>
      </c>
      <c r="AM92">
        <v>3.3859219804951239</v>
      </c>
      <c r="AN92">
        <v>0</v>
      </c>
      <c r="AO92">
        <v>0</v>
      </c>
      <c r="AP92">
        <v>3.7946880000000003</v>
      </c>
      <c r="AQ92">
        <v>19.956496825396826</v>
      </c>
      <c r="AR92">
        <v>0.93554076086956484</v>
      </c>
      <c r="AS92">
        <v>1.932441272673209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750.7825543523328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245.58249396375197</v>
      </c>
      <c r="L93">
        <v>9.0095918459796156</v>
      </c>
      <c r="M93">
        <v>61.46</v>
      </c>
      <c r="N93">
        <v>50.269999999999996</v>
      </c>
      <c r="O93">
        <v>34.28</v>
      </c>
      <c r="P93">
        <v>26.6</v>
      </c>
      <c r="Q93">
        <v>8.8243924302788859</v>
      </c>
      <c r="R93">
        <v>17.95</v>
      </c>
      <c r="S93">
        <v>11.17</v>
      </c>
      <c r="T93">
        <v>0</v>
      </c>
      <c r="U93">
        <v>58.19</v>
      </c>
      <c r="V93">
        <v>8.81</v>
      </c>
      <c r="W93">
        <v>18.505607498813482</v>
      </c>
      <c r="X93">
        <v>62.77</v>
      </c>
      <c r="Y93">
        <v>0</v>
      </c>
      <c r="Z93">
        <v>0</v>
      </c>
      <c r="AA93">
        <v>0</v>
      </c>
      <c r="AB93">
        <v>5.0810787696924224</v>
      </c>
      <c r="AC93">
        <v>4.0979024658394847</v>
      </c>
      <c r="AD93">
        <v>3.856287660862983</v>
      </c>
      <c r="AE93">
        <v>13.95378803936412</v>
      </c>
      <c r="AF93">
        <v>5.926901622718054</v>
      </c>
      <c r="AG93">
        <v>27.901300000000003</v>
      </c>
      <c r="AH93">
        <v>16.838830834213304</v>
      </c>
      <c r="AI93">
        <v>0</v>
      </c>
      <c r="AJ93">
        <v>0</v>
      </c>
      <c r="AK93">
        <v>22.028061465721045</v>
      </c>
      <c r="AL93">
        <v>9.1912289156626485</v>
      </c>
      <c r="AM93">
        <v>1.1286406601650412</v>
      </c>
      <c r="AN93">
        <v>0</v>
      </c>
      <c r="AO93">
        <v>0</v>
      </c>
      <c r="AP93">
        <v>3.7946880000000003</v>
      </c>
      <c r="AQ93">
        <v>19.956496825396826</v>
      </c>
      <c r="AR93">
        <v>0.93554076086956484</v>
      </c>
      <c r="AS93">
        <v>1.932441272673209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750.04527303200268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245.58249396375197</v>
      </c>
      <c r="L94">
        <v>9.0095918459796156</v>
      </c>
      <c r="M94">
        <v>61.46</v>
      </c>
      <c r="N94">
        <v>50.269999999999996</v>
      </c>
      <c r="O94">
        <v>34.28</v>
      </c>
      <c r="P94">
        <v>26.6</v>
      </c>
      <c r="Q94">
        <v>8.8243924302788859</v>
      </c>
      <c r="R94">
        <v>17.95</v>
      </c>
      <c r="S94">
        <v>11.17</v>
      </c>
      <c r="T94">
        <v>0</v>
      </c>
      <c r="U94">
        <v>58.19</v>
      </c>
      <c r="V94">
        <v>8.81</v>
      </c>
      <c r="W94">
        <v>18.505607498813482</v>
      </c>
      <c r="X94">
        <v>62.77</v>
      </c>
      <c r="Y94">
        <v>0</v>
      </c>
      <c r="Z94">
        <v>0</v>
      </c>
      <c r="AA94">
        <v>0</v>
      </c>
      <c r="AB94">
        <v>5.0810787696924224</v>
      </c>
      <c r="AC94">
        <v>4.0979024658394847</v>
      </c>
      <c r="AD94">
        <v>3.856287660862983</v>
      </c>
      <c r="AE94">
        <v>13.95378803936412</v>
      </c>
      <c r="AF94">
        <v>5.926901622718054</v>
      </c>
      <c r="AG94">
        <v>27.901300000000003</v>
      </c>
      <c r="AH94">
        <v>16.838830834213304</v>
      </c>
      <c r="AI94">
        <v>0</v>
      </c>
      <c r="AJ94">
        <v>0</v>
      </c>
      <c r="AK94">
        <v>22.028061465721045</v>
      </c>
      <c r="AL94">
        <v>18.382457831325297</v>
      </c>
      <c r="AM94">
        <v>0</v>
      </c>
      <c r="AN94">
        <v>0</v>
      </c>
      <c r="AO94">
        <v>0</v>
      </c>
      <c r="AP94">
        <v>3.7946880000000003</v>
      </c>
      <c r="AQ94">
        <v>19.956496825396826</v>
      </c>
      <c r="AR94">
        <v>0.93554076086956484</v>
      </c>
      <c r="AS94">
        <v>1.932441272673209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758.10786128750021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245.58249396375197</v>
      </c>
      <c r="L95">
        <v>9.0095918459796156</v>
      </c>
      <c r="M95">
        <v>61.46</v>
      </c>
      <c r="N95">
        <v>50.269999999999996</v>
      </c>
      <c r="O95">
        <v>34.28</v>
      </c>
      <c r="P95">
        <v>26.6</v>
      </c>
      <c r="Q95">
        <v>8.8243924302788859</v>
      </c>
      <c r="R95">
        <v>17.95</v>
      </c>
      <c r="S95">
        <v>11.17</v>
      </c>
      <c r="T95">
        <v>0</v>
      </c>
      <c r="U95">
        <v>58.19</v>
      </c>
      <c r="V95">
        <v>8.81</v>
      </c>
      <c r="W95">
        <v>18.505607498813482</v>
      </c>
      <c r="X95">
        <v>62.77</v>
      </c>
      <c r="Y95">
        <v>0</v>
      </c>
      <c r="Z95">
        <v>0</v>
      </c>
      <c r="AA95">
        <v>0</v>
      </c>
      <c r="AB95">
        <v>5.0810787696924224</v>
      </c>
      <c r="AC95">
        <v>4.0979024658394847</v>
      </c>
      <c r="AD95">
        <v>3.856287660862983</v>
      </c>
      <c r="AE95">
        <v>13.95378803936412</v>
      </c>
      <c r="AF95">
        <v>5.926901622718054</v>
      </c>
      <c r="AG95">
        <v>27.901300000000003</v>
      </c>
      <c r="AH95">
        <v>16.838830834213304</v>
      </c>
      <c r="AI95">
        <v>0</v>
      </c>
      <c r="AJ95">
        <v>0</v>
      </c>
      <c r="AK95">
        <v>22.028061465721045</v>
      </c>
      <c r="AL95">
        <v>18.382457831325297</v>
      </c>
      <c r="AM95">
        <v>0</v>
      </c>
      <c r="AN95">
        <v>0</v>
      </c>
      <c r="AO95">
        <v>0</v>
      </c>
      <c r="AP95">
        <v>3.7946880000000003</v>
      </c>
      <c r="AQ95">
        <v>19.956496825396826</v>
      </c>
      <c r="AR95">
        <v>0.93554076086956484</v>
      </c>
      <c r="AS95">
        <v>1.932441272673209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758.10786128750021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245.58249396375197</v>
      </c>
      <c r="L96">
        <v>9.0095918459796156</v>
      </c>
      <c r="M96">
        <v>61.46</v>
      </c>
      <c r="N96">
        <v>50.269999999999996</v>
      </c>
      <c r="O96">
        <v>34.28</v>
      </c>
      <c r="P96">
        <v>26.6</v>
      </c>
      <c r="Q96">
        <v>8.8243924302788859</v>
      </c>
      <c r="R96">
        <v>17.95</v>
      </c>
      <c r="S96">
        <v>11.17</v>
      </c>
      <c r="T96">
        <v>0</v>
      </c>
      <c r="U96">
        <v>58.19</v>
      </c>
      <c r="V96">
        <v>8.81</v>
      </c>
      <c r="W96">
        <v>18.505607498813482</v>
      </c>
      <c r="X96">
        <v>62.77</v>
      </c>
      <c r="Y96">
        <v>0</v>
      </c>
      <c r="Z96">
        <v>0</v>
      </c>
      <c r="AA96">
        <v>0</v>
      </c>
      <c r="AB96">
        <v>5.0810787696924224</v>
      </c>
      <c r="AC96">
        <v>4.0979024658394847</v>
      </c>
      <c r="AD96">
        <v>3.856287660862983</v>
      </c>
      <c r="AE96">
        <v>13.95378803936412</v>
      </c>
      <c r="AF96">
        <v>5.926901622718054</v>
      </c>
      <c r="AG96">
        <v>27.901300000000003</v>
      </c>
      <c r="AH96">
        <v>16.838830834213304</v>
      </c>
      <c r="AI96">
        <v>0</v>
      </c>
      <c r="AJ96">
        <v>0</v>
      </c>
      <c r="AK96">
        <v>22.028061465721045</v>
      </c>
      <c r="AL96">
        <v>18.382457831325297</v>
      </c>
      <c r="AM96">
        <v>0</v>
      </c>
      <c r="AN96">
        <v>0</v>
      </c>
      <c r="AO96">
        <v>0</v>
      </c>
      <c r="AP96">
        <v>3.7946880000000003</v>
      </c>
      <c r="AQ96">
        <v>19.956496825396826</v>
      </c>
      <c r="AR96">
        <v>0.93554076086956484</v>
      </c>
      <c r="AS96">
        <v>1.932441272673209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758.10786128750021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245.58249396375197</v>
      </c>
      <c r="L97">
        <v>9.0095918459796156</v>
      </c>
      <c r="M97">
        <v>61.46</v>
      </c>
      <c r="N97">
        <v>50.269999999999996</v>
      </c>
      <c r="O97">
        <v>34.28</v>
      </c>
      <c r="P97">
        <v>26.6</v>
      </c>
      <c r="Q97">
        <v>8.8243924302788859</v>
      </c>
      <c r="R97">
        <v>17.95</v>
      </c>
      <c r="S97">
        <v>11.17</v>
      </c>
      <c r="T97">
        <v>0</v>
      </c>
      <c r="U97">
        <v>58.19</v>
      </c>
      <c r="V97">
        <v>8.81</v>
      </c>
      <c r="W97">
        <v>18.505607498813482</v>
      </c>
      <c r="X97">
        <v>62.77</v>
      </c>
      <c r="Y97">
        <v>0</v>
      </c>
      <c r="Z97">
        <v>0</v>
      </c>
      <c r="AA97">
        <v>0</v>
      </c>
      <c r="AB97">
        <v>5.0810787696924224</v>
      </c>
      <c r="AC97">
        <v>4.0979024658394847</v>
      </c>
      <c r="AD97">
        <v>3.856287660862983</v>
      </c>
      <c r="AE97">
        <v>13.95378803936412</v>
      </c>
      <c r="AF97">
        <v>5.926901622718054</v>
      </c>
      <c r="AG97">
        <v>27.901300000000003</v>
      </c>
      <c r="AH97">
        <v>16.838830834213304</v>
      </c>
      <c r="AI97">
        <v>0</v>
      </c>
      <c r="AJ97">
        <v>0</v>
      </c>
      <c r="AK97">
        <v>22.028061465721045</v>
      </c>
      <c r="AL97">
        <v>9.1912289156626485</v>
      </c>
      <c r="AM97">
        <v>0</v>
      </c>
      <c r="AN97">
        <v>0</v>
      </c>
      <c r="AO97">
        <v>0</v>
      </c>
      <c r="AP97">
        <v>3.7946880000000003</v>
      </c>
      <c r="AQ97">
        <v>19.956496825396826</v>
      </c>
      <c r="AR97">
        <v>17.292131340579701</v>
      </c>
      <c r="AS97">
        <v>1.932441272673209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765.27322295154772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245.58249396375197</v>
      </c>
      <c r="L98">
        <v>9.0095918459796156</v>
      </c>
      <c r="M98">
        <v>61.46</v>
      </c>
      <c r="N98">
        <v>50.269999999999996</v>
      </c>
      <c r="O98">
        <v>34.28</v>
      </c>
      <c r="P98">
        <v>26.6</v>
      </c>
      <c r="Q98">
        <v>8.8243924302788859</v>
      </c>
      <c r="R98">
        <v>17.95</v>
      </c>
      <c r="S98">
        <v>11.17</v>
      </c>
      <c r="T98">
        <v>0</v>
      </c>
      <c r="U98">
        <v>58.19</v>
      </c>
      <c r="V98">
        <v>8.81</v>
      </c>
      <c r="W98">
        <v>18.505607498813482</v>
      </c>
      <c r="X98">
        <v>62.77</v>
      </c>
      <c r="Y98">
        <v>0</v>
      </c>
      <c r="Z98">
        <v>0</v>
      </c>
      <c r="AA98">
        <v>0</v>
      </c>
      <c r="AB98">
        <v>5.0810787696924224</v>
      </c>
      <c r="AC98">
        <v>4.0979024658394847</v>
      </c>
      <c r="AD98">
        <v>3.856287660862983</v>
      </c>
      <c r="AE98">
        <v>13.95378803936412</v>
      </c>
      <c r="AF98">
        <v>5.926901622718054</v>
      </c>
      <c r="AG98">
        <v>27.901300000000003</v>
      </c>
      <c r="AH98">
        <v>16.838830834213304</v>
      </c>
      <c r="AI98">
        <v>0</v>
      </c>
      <c r="AJ98">
        <v>0</v>
      </c>
      <c r="AK98">
        <v>22.028061465721045</v>
      </c>
      <c r="AL98">
        <v>9.1912289156626485</v>
      </c>
      <c r="AM98">
        <v>0</v>
      </c>
      <c r="AN98">
        <v>0</v>
      </c>
      <c r="AO98">
        <v>0</v>
      </c>
      <c r="AP98">
        <v>3.7946880000000003</v>
      </c>
      <c r="AQ98">
        <v>19.956496825396826</v>
      </c>
      <c r="AR98">
        <v>17.292131340579701</v>
      </c>
      <c r="AS98">
        <v>1.932441272673209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765.27322295154772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5.2035867739165376</v>
      </c>
      <c r="L99">
        <f t="shared" si="2"/>
        <v>0.21613160022373568</v>
      </c>
      <c r="M99">
        <f t="shared" si="2"/>
        <v>1.4750400000000006</v>
      </c>
      <c r="N99">
        <f t="shared" si="2"/>
        <v>1.2064800000000013</v>
      </c>
      <c r="O99">
        <f t="shared" si="2"/>
        <v>0.82272000000000145</v>
      </c>
      <c r="P99">
        <f t="shared" si="2"/>
        <v>0.63839999999999886</v>
      </c>
      <c r="Q99">
        <f t="shared" si="2"/>
        <v>0.21173462973747015</v>
      </c>
      <c r="R99">
        <f t="shared" si="2"/>
        <v>0.43080000000000068</v>
      </c>
      <c r="S99">
        <f t="shared" si="2"/>
        <v>3.5890003964543289E-2</v>
      </c>
      <c r="T99">
        <f t="shared" si="2"/>
        <v>0</v>
      </c>
      <c r="U99">
        <f t="shared" si="2"/>
        <v>1.3924075578525572</v>
      </c>
      <c r="V99">
        <f t="shared" si="2"/>
        <v>0.21144596479349984</v>
      </c>
      <c r="W99">
        <f t="shared" si="2"/>
        <v>0.45921649835125627</v>
      </c>
      <c r="X99">
        <f t="shared" si="2"/>
        <v>1.5064812005584913</v>
      </c>
      <c r="Y99">
        <f t="shared" si="2"/>
        <v>0</v>
      </c>
      <c r="Z99">
        <f t="shared" si="2"/>
        <v>3.4712930909090917E-2</v>
      </c>
      <c r="AA99">
        <f t="shared" si="2"/>
        <v>5.6822348101265824E-2</v>
      </c>
      <c r="AB99">
        <f t="shared" si="2"/>
        <v>0.10566513915978987</v>
      </c>
      <c r="AC99">
        <f t="shared" si="2"/>
        <v>8.2857347848280125E-2</v>
      </c>
      <c r="AD99">
        <f t="shared" si="2"/>
        <v>0.12668651627554872</v>
      </c>
      <c r="AE99">
        <f t="shared" si="2"/>
        <v>0.40174128463285402</v>
      </c>
      <c r="AF99">
        <f t="shared" si="2"/>
        <v>0.15628823656186633</v>
      </c>
      <c r="AG99">
        <f t="shared" si="2"/>
        <v>0.66963119999999987</v>
      </c>
      <c r="AH99">
        <f t="shared" si="2"/>
        <v>0.54118350918690605</v>
      </c>
      <c r="AI99">
        <f t="shared" si="2"/>
        <v>4.5268214454045545E-2</v>
      </c>
      <c r="AJ99">
        <f t="shared" si="2"/>
        <v>0</v>
      </c>
      <c r="AK99">
        <f t="shared" si="2"/>
        <v>0.52867347517730523</v>
      </c>
      <c r="AL99">
        <f t="shared" si="2"/>
        <v>0.39286908304647139</v>
      </c>
      <c r="AM99">
        <f t="shared" si="2"/>
        <v>2.0341881470367595E-2</v>
      </c>
      <c r="AN99">
        <f t="shared" si="2"/>
        <v>0</v>
      </c>
      <c r="AO99">
        <f t="shared" si="2"/>
        <v>0</v>
      </c>
      <c r="AP99">
        <f t="shared" si="2"/>
        <v>9.5086800000000082E-2</v>
      </c>
      <c r="AQ99">
        <f t="shared" si="2"/>
        <v>0.29737537063492081</v>
      </c>
      <c r="AR99">
        <f t="shared" si="2"/>
        <v>8.0090853940217394E-2</v>
      </c>
      <c r="AS99">
        <f t="shared" si="2"/>
        <v>6.9620588760035573E-2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17.515249009557046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79.11</v>
      </c>
      <c r="L3">
        <v>62.347349177330898</v>
      </c>
      <c r="M3">
        <v>0</v>
      </c>
      <c r="N3">
        <v>29.069999999999997</v>
      </c>
      <c r="O3">
        <v>23.57</v>
      </c>
      <c r="P3">
        <v>66.72</v>
      </c>
      <c r="Q3">
        <v>5.1025398406374505</v>
      </c>
      <c r="R3">
        <v>10.38</v>
      </c>
      <c r="S3">
        <v>0</v>
      </c>
      <c r="T3">
        <v>0</v>
      </c>
      <c r="U3">
        <v>260.26</v>
      </c>
      <c r="V3">
        <v>5.09</v>
      </c>
      <c r="W3">
        <v>11.14</v>
      </c>
      <c r="X3">
        <v>36.31</v>
      </c>
      <c r="Y3">
        <v>0</v>
      </c>
      <c r="Z3">
        <v>0</v>
      </c>
      <c r="AA3">
        <v>0</v>
      </c>
      <c r="AB3">
        <v>0.58677119279819967</v>
      </c>
      <c r="AC3">
        <v>0</v>
      </c>
      <c r="AD3">
        <v>2.2298940196820589</v>
      </c>
      <c r="AE3">
        <v>8.0687623012869043</v>
      </c>
      <c r="AF3">
        <v>0</v>
      </c>
      <c r="AG3">
        <v>0</v>
      </c>
      <c r="AH3">
        <v>10.434406758183739</v>
      </c>
      <c r="AI3">
        <v>0</v>
      </c>
      <c r="AJ3">
        <v>0</v>
      </c>
      <c r="AK3">
        <v>12.737072498029946</v>
      </c>
      <c r="AL3">
        <v>3.12877108433735</v>
      </c>
      <c r="AM3">
        <v>0</v>
      </c>
      <c r="AN3">
        <v>0</v>
      </c>
      <c r="AO3">
        <v>0</v>
      </c>
      <c r="AP3">
        <v>3.1978600000000004</v>
      </c>
      <c r="AQ3">
        <v>0</v>
      </c>
      <c r="AR3">
        <v>0.54098913043478258</v>
      </c>
      <c r="AS3">
        <v>4.6103590544157003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634.63477505713706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79.11</v>
      </c>
      <c r="L4">
        <v>62.347349177330898</v>
      </c>
      <c r="M4">
        <v>0</v>
      </c>
      <c r="N4">
        <v>29.069999999999997</v>
      </c>
      <c r="O4">
        <v>23.57</v>
      </c>
      <c r="P4">
        <v>66.72</v>
      </c>
      <c r="Q4">
        <v>5.1025398406374505</v>
      </c>
      <c r="R4">
        <v>10.38</v>
      </c>
      <c r="S4">
        <v>0</v>
      </c>
      <c r="T4">
        <v>0</v>
      </c>
      <c r="U4">
        <v>269.48</v>
      </c>
      <c r="V4">
        <v>5.09</v>
      </c>
      <c r="W4">
        <v>11.14</v>
      </c>
      <c r="X4">
        <v>36.31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2.2298940196820589</v>
      </c>
      <c r="AE4">
        <v>8.0687623012869043</v>
      </c>
      <c r="AF4">
        <v>0</v>
      </c>
      <c r="AG4">
        <v>0</v>
      </c>
      <c r="AH4">
        <v>10.434406758183739</v>
      </c>
      <c r="AI4">
        <v>0</v>
      </c>
      <c r="AJ4">
        <v>0</v>
      </c>
      <c r="AK4">
        <v>12.737072498029946</v>
      </c>
      <c r="AL4">
        <v>3.12877108433735</v>
      </c>
      <c r="AM4">
        <v>0</v>
      </c>
      <c r="AN4">
        <v>0</v>
      </c>
      <c r="AO4">
        <v>0</v>
      </c>
      <c r="AP4">
        <v>3.1978600000000004</v>
      </c>
      <c r="AQ4">
        <v>0</v>
      </c>
      <c r="AR4">
        <v>0.54098913043478258</v>
      </c>
      <c r="AS4">
        <v>4.6103590544157003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643.85477505713709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79.11</v>
      </c>
      <c r="L5">
        <v>62.347349177330898</v>
      </c>
      <c r="M5">
        <v>0</v>
      </c>
      <c r="N5">
        <v>29.069999999999997</v>
      </c>
      <c r="O5">
        <v>23.57</v>
      </c>
      <c r="P5">
        <v>66.72</v>
      </c>
      <c r="Q5">
        <v>5.1025398406374505</v>
      </c>
      <c r="R5">
        <v>10.38</v>
      </c>
      <c r="S5">
        <v>0</v>
      </c>
      <c r="T5">
        <v>0</v>
      </c>
      <c r="U5">
        <v>270.67698286982096</v>
      </c>
      <c r="V5">
        <v>5.09</v>
      </c>
      <c r="W5">
        <v>11.14</v>
      </c>
      <c r="X5">
        <v>36.31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2.2298940196820589</v>
      </c>
      <c r="AE5">
        <v>8.0687623012869043</v>
      </c>
      <c r="AF5">
        <v>0</v>
      </c>
      <c r="AG5">
        <v>0</v>
      </c>
      <c r="AH5">
        <v>10.434406758183739</v>
      </c>
      <c r="AI5">
        <v>0</v>
      </c>
      <c r="AJ5">
        <v>0</v>
      </c>
      <c r="AK5">
        <v>12.737072498029946</v>
      </c>
      <c r="AL5">
        <v>6.5419759036144596</v>
      </c>
      <c r="AM5">
        <v>0</v>
      </c>
      <c r="AN5">
        <v>0</v>
      </c>
      <c r="AO5">
        <v>0</v>
      </c>
      <c r="AP5">
        <v>2.194560000000001</v>
      </c>
      <c r="AQ5">
        <v>0</v>
      </c>
      <c r="AR5">
        <v>0.54098913043478258</v>
      </c>
      <c r="AS5">
        <v>4.6103590544157003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647.46166274623533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79.11</v>
      </c>
      <c r="L6">
        <v>62.346920075083979</v>
      </c>
      <c r="M6">
        <v>0</v>
      </c>
      <c r="N6">
        <v>29.069999999999997</v>
      </c>
      <c r="O6">
        <v>23.57</v>
      </c>
      <c r="P6">
        <v>66.72</v>
      </c>
      <c r="Q6">
        <v>5.1025398406374505</v>
      </c>
      <c r="R6">
        <v>10.38</v>
      </c>
      <c r="S6">
        <v>0</v>
      </c>
      <c r="T6">
        <v>0</v>
      </c>
      <c r="U6">
        <v>270.67698286982096</v>
      </c>
      <c r="V6">
        <v>5.09</v>
      </c>
      <c r="W6">
        <v>11.14</v>
      </c>
      <c r="X6">
        <v>36.31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2.2298940196820589</v>
      </c>
      <c r="AE6">
        <v>8.0687623012869043</v>
      </c>
      <c r="AF6">
        <v>0</v>
      </c>
      <c r="AG6">
        <v>0</v>
      </c>
      <c r="AH6">
        <v>10.434406758183739</v>
      </c>
      <c r="AI6">
        <v>0</v>
      </c>
      <c r="AJ6">
        <v>0</v>
      </c>
      <c r="AK6">
        <v>12.737072498029946</v>
      </c>
      <c r="AL6">
        <v>19.430379518072293</v>
      </c>
      <c r="AM6">
        <v>0</v>
      </c>
      <c r="AN6">
        <v>0</v>
      </c>
      <c r="AO6">
        <v>0</v>
      </c>
      <c r="AP6">
        <v>2.194560000000001</v>
      </c>
      <c r="AQ6">
        <v>0</v>
      </c>
      <c r="AR6">
        <v>0.54098913043478258</v>
      </c>
      <c r="AS6">
        <v>4.6103590544157003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660.34963725844625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79.11</v>
      </c>
      <c r="L7">
        <v>62.346920075083979</v>
      </c>
      <c r="M7">
        <v>0</v>
      </c>
      <c r="N7">
        <v>29.069999999999997</v>
      </c>
      <c r="O7">
        <v>23.57</v>
      </c>
      <c r="P7">
        <v>66.72</v>
      </c>
      <c r="Q7">
        <v>5.1025398406374505</v>
      </c>
      <c r="R7">
        <v>10.38</v>
      </c>
      <c r="S7">
        <v>0</v>
      </c>
      <c r="T7">
        <v>0</v>
      </c>
      <c r="U7">
        <v>270.67698286982096</v>
      </c>
      <c r="V7">
        <v>5.09</v>
      </c>
      <c r="W7">
        <v>11.14</v>
      </c>
      <c r="X7">
        <v>36.31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0.32254731264193792</v>
      </c>
      <c r="AE7">
        <v>8.0687623012869043</v>
      </c>
      <c r="AF7">
        <v>0</v>
      </c>
      <c r="AG7">
        <v>0</v>
      </c>
      <c r="AH7">
        <v>10.434406758183739</v>
      </c>
      <c r="AI7">
        <v>0</v>
      </c>
      <c r="AJ7">
        <v>0</v>
      </c>
      <c r="AK7">
        <v>12.737072498029946</v>
      </c>
      <c r="AL7">
        <v>19.430379518072293</v>
      </c>
      <c r="AM7">
        <v>0</v>
      </c>
      <c r="AN7">
        <v>0</v>
      </c>
      <c r="AO7">
        <v>0</v>
      </c>
      <c r="AP7">
        <v>2.194560000000001</v>
      </c>
      <c r="AQ7">
        <v>0</v>
      </c>
      <c r="AR7">
        <v>0.54098913043478258</v>
      </c>
      <c r="AS7">
        <v>4.6103590544157003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658.44229055140613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79.11</v>
      </c>
      <c r="L8">
        <v>62.346920075083979</v>
      </c>
      <c r="M8">
        <v>0</v>
      </c>
      <c r="N8">
        <v>29.069999999999997</v>
      </c>
      <c r="O8">
        <v>23.57</v>
      </c>
      <c r="P8">
        <v>66.72</v>
      </c>
      <c r="Q8">
        <v>5.1025398406374505</v>
      </c>
      <c r="R8">
        <v>10.38</v>
      </c>
      <c r="S8">
        <v>0</v>
      </c>
      <c r="T8">
        <v>0</v>
      </c>
      <c r="U8">
        <v>270.67698286982096</v>
      </c>
      <c r="V8">
        <v>5.09</v>
      </c>
      <c r="W8">
        <v>11.14</v>
      </c>
      <c r="X8">
        <v>36.31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0.32254731264193792</v>
      </c>
      <c r="AE8">
        <v>8.0687623012869043</v>
      </c>
      <c r="AF8">
        <v>0</v>
      </c>
      <c r="AG8">
        <v>0</v>
      </c>
      <c r="AH8">
        <v>10.434406758183739</v>
      </c>
      <c r="AI8">
        <v>0</v>
      </c>
      <c r="AJ8">
        <v>0</v>
      </c>
      <c r="AK8">
        <v>12.737072498029946</v>
      </c>
      <c r="AL8">
        <v>19.430379518072293</v>
      </c>
      <c r="AM8">
        <v>0</v>
      </c>
      <c r="AN8">
        <v>0</v>
      </c>
      <c r="AO8">
        <v>0</v>
      </c>
      <c r="AP8">
        <v>2.194560000000001</v>
      </c>
      <c r="AQ8">
        <v>0</v>
      </c>
      <c r="AR8">
        <v>0.54098913043478258</v>
      </c>
      <c r="AS8">
        <v>4.6103590544157003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658.44229055140613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79.11</v>
      </c>
      <c r="L9">
        <v>62.346920075083979</v>
      </c>
      <c r="M9">
        <v>0</v>
      </c>
      <c r="N9">
        <v>29.069999999999997</v>
      </c>
      <c r="O9">
        <v>23.57</v>
      </c>
      <c r="P9">
        <v>66.72</v>
      </c>
      <c r="Q9">
        <v>5.1025398406374505</v>
      </c>
      <c r="R9">
        <v>10.38</v>
      </c>
      <c r="S9">
        <v>0</v>
      </c>
      <c r="T9">
        <v>0</v>
      </c>
      <c r="U9">
        <v>270.67698286982096</v>
      </c>
      <c r="V9">
        <v>5.09</v>
      </c>
      <c r="W9">
        <v>11.14</v>
      </c>
      <c r="X9">
        <v>36.31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0.32254731264193792</v>
      </c>
      <c r="AE9">
        <v>8.0687623012869043</v>
      </c>
      <c r="AF9">
        <v>0</v>
      </c>
      <c r="AG9">
        <v>0</v>
      </c>
      <c r="AH9">
        <v>10.434406758183739</v>
      </c>
      <c r="AI9">
        <v>0</v>
      </c>
      <c r="AJ9">
        <v>0</v>
      </c>
      <c r="AK9">
        <v>12.737072498029946</v>
      </c>
      <c r="AL9">
        <v>19.430379518072293</v>
      </c>
      <c r="AM9">
        <v>0</v>
      </c>
      <c r="AN9">
        <v>0</v>
      </c>
      <c r="AO9">
        <v>0</v>
      </c>
      <c r="AP9">
        <v>2.194560000000001</v>
      </c>
      <c r="AQ9">
        <v>0</v>
      </c>
      <c r="AR9">
        <v>0.54098913043478258</v>
      </c>
      <c r="AS9">
        <v>1.117662801070473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654.9495942980609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79.11</v>
      </c>
      <c r="L10">
        <v>62.346920075083979</v>
      </c>
      <c r="M10">
        <v>0</v>
      </c>
      <c r="N10">
        <v>29.069999999999997</v>
      </c>
      <c r="O10">
        <v>23.57</v>
      </c>
      <c r="P10">
        <v>66.72</v>
      </c>
      <c r="Q10">
        <v>5.1025398406374505</v>
      </c>
      <c r="R10">
        <v>10.38</v>
      </c>
      <c r="S10">
        <v>0</v>
      </c>
      <c r="T10">
        <v>0</v>
      </c>
      <c r="U10">
        <v>270.67698286982096</v>
      </c>
      <c r="V10">
        <v>5.09</v>
      </c>
      <c r="W10">
        <v>11.14</v>
      </c>
      <c r="X10">
        <v>36.31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0.32254731264193792</v>
      </c>
      <c r="AE10">
        <v>8.0687623012869043</v>
      </c>
      <c r="AF10">
        <v>0</v>
      </c>
      <c r="AG10">
        <v>0</v>
      </c>
      <c r="AH10">
        <v>10.434406758183739</v>
      </c>
      <c r="AI10">
        <v>0</v>
      </c>
      <c r="AJ10">
        <v>0</v>
      </c>
      <c r="AK10">
        <v>12.737072498029946</v>
      </c>
      <c r="AL10">
        <v>6.5419759036144596</v>
      </c>
      <c r="AM10">
        <v>0</v>
      </c>
      <c r="AN10">
        <v>0</v>
      </c>
      <c r="AO10">
        <v>0</v>
      </c>
      <c r="AP10">
        <v>2.194560000000001</v>
      </c>
      <c r="AQ10">
        <v>0</v>
      </c>
      <c r="AR10">
        <v>0.54098913043478258</v>
      </c>
      <c r="AS10">
        <v>1.117662801070473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642.06119068360306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53.010000000000005</v>
      </c>
      <c r="L11">
        <v>33.729999999999997</v>
      </c>
      <c r="M11">
        <v>0</v>
      </c>
      <c r="N11">
        <v>29.069999999999997</v>
      </c>
      <c r="O11">
        <v>23.57</v>
      </c>
      <c r="P11">
        <v>66.72</v>
      </c>
      <c r="Q11">
        <v>5.1025398406374505</v>
      </c>
      <c r="R11">
        <v>10.38</v>
      </c>
      <c r="S11">
        <v>0</v>
      </c>
      <c r="T11">
        <v>0</v>
      </c>
      <c r="U11">
        <v>270.67698286982096</v>
      </c>
      <c r="V11">
        <v>5.09</v>
      </c>
      <c r="W11">
        <v>11.14</v>
      </c>
      <c r="X11">
        <v>36.31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0.32254731264193792</v>
      </c>
      <c r="AE11">
        <v>8.0687623012869043</v>
      </c>
      <c r="AF11">
        <v>0</v>
      </c>
      <c r="AG11">
        <v>0</v>
      </c>
      <c r="AH11">
        <v>10.434406758183739</v>
      </c>
      <c r="AI11">
        <v>0</v>
      </c>
      <c r="AJ11">
        <v>0</v>
      </c>
      <c r="AK11">
        <v>12.737072498029946</v>
      </c>
      <c r="AL11">
        <v>3.12877108433735</v>
      </c>
      <c r="AM11">
        <v>0</v>
      </c>
      <c r="AN11">
        <v>0</v>
      </c>
      <c r="AO11">
        <v>0</v>
      </c>
      <c r="AP11">
        <v>3.1978600000000004</v>
      </c>
      <c r="AQ11">
        <v>0</v>
      </c>
      <c r="AR11">
        <v>0.54098913043478258</v>
      </c>
      <c r="AS11">
        <v>1.117662801070473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584.93436578924184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48.19</v>
      </c>
      <c r="L12">
        <v>33.729999999999997</v>
      </c>
      <c r="M12">
        <v>0</v>
      </c>
      <c r="N12">
        <v>29.069999999999997</v>
      </c>
      <c r="O12">
        <v>23.57</v>
      </c>
      <c r="P12">
        <v>66.72</v>
      </c>
      <c r="Q12">
        <v>2.8916172355903749</v>
      </c>
      <c r="R12">
        <v>5.7800000000000011</v>
      </c>
      <c r="S12">
        <v>0</v>
      </c>
      <c r="T12">
        <v>0</v>
      </c>
      <c r="U12">
        <v>270.67698286982096</v>
      </c>
      <c r="V12">
        <v>5.09</v>
      </c>
      <c r="W12">
        <v>11.14</v>
      </c>
      <c r="X12">
        <v>36.31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0.32254731264193792</v>
      </c>
      <c r="AE12">
        <v>8.0687623012869043</v>
      </c>
      <c r="AF12">
        <v>0</v>
      </c>
      <c r="AG12">
        <v>0</v>
      </c>
      <c r="AH12">
        <v>10.434406758183739</v>
      </c>
      <c r="AI12">
        <v>0</v>
      </c>
      <c r="AJ12">
        <v>0</v>
      </c>
      <c r="AK12">
        <v>12.737072498029946</v>
      </c>
      <c r="AL12">
        <v>3.12877108433735</v>
      </c>
      <c r="AM12">
        <v>0</v>
      </c>
      <c r="AN12">
        <v>0</v>
      </c>
      <c r="AO12">
        <v>0</v>
      </c>
      <c r="AP12">
        <v>3.1978600000000004</v>
      </c>
      <c r="AQ12">
        <v>0</v>
      </c>
      <c r="AR12">
        <v>0.54098913043478258</v>
      </c>
      <c r="AS12">
        <v>1.117662801070473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573.30344318419475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38.549999999999997</v>
      </c>
      <c r="L13">
        <v>33.729999999999997</v>
      </c>
      <c r="M13">
        <v>0</v>
      </c>
      <c r="N13">
        <v>29.069999999999997</v>
      </c>
      <c r="O13">
        <v>23.57</v>
      </c>
      <c r="P13">
        <v>66.72</v>
      </c>
      <c r="Q13">
        <v>2.8916172355903749</v>
      </c>
      <c r="R13">
        <v>5.7800000000000011</v>
      </c>
      <c r="S13">
        <v>0</v>
      </c>
      <c r="T13">
        <v>0</v>
      </c>
      <c r="U13">
        <v>270.67698286982096</v>
      </c>
      <c r="V13">
        <v>5.09</v>
      </c>
      <c r="W13">
        <v>11.14</v>
      </c>
      <c r="X13">
        <v>36.31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0.32254731264193792</v>
      </c>
      <c r="AE13">
        <v>8.0687623012869043</v>
      </c>
      <c r="AF13">
        <v>0</v>
      </c>
      <c r="AG13">
        <v>0</v>
      </c>
      <c r="AH13">
        <v>10.434406758183739</v>
      </c>
      <c r="AI13">
        <v>0</v>
      </c>
      <c r="AJ13">
        <v>0</v>
      </c>
      <c r="AK13">
        <v>12.737072498029946</v>
      </c>
      <c r="AL13">
        <v>3.12877108433735</v>
      </c>
      <c r="AM13">
        <v>0</v>
      </c>
      <c r="AN13">
        <v>0</v>
      </c>
      <c r="AO13">
        <v>0</v>
      </c>
      <c r="AP13">
        <v>2.3520400000000006</v>
      </c>
      <c r="AQ13">
        <v>0</v>
      </c>
      <c r="AR13">
        <v>0.54098913043478258</v>
      </c>
      <c r="AS13">
        <v>1.117662801070473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562.81762318419476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38.550000000000004</v>
      </c>
      <c r="L14">
        <v>33.729999999999997</v>
      </c>
      <c r="M14">
        <v>0</v>
      </c>
      <c r="N14">
        <v>29.069999999999997</v>
      </c>
      <c r="O14">
        <v>23.57</v>
      </c>
      <c r="P14">
        <v>66.72</v>
      </c>
      <c r="Q14">
        <v>2.8899999999999997</v>
      </c>
      <c r="R14">
        <v>5.78</v>
      </c>
      <c r="S14">
        <v>0</v>
      </c>
      <c r="T14">
        <v>0</v>
      </c>
      <c r="U14">
        <v>270.67698286982096</v>
      </c>
      <c r="V14">
        <v>5.09</v>
      </c>
      <c r="W14">
        <v>11.14</v>
      </c>
      <c r="X14">
        <v>36.31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0.32254731264193792</v>
      </c>
      <c r="AE14">
        <v>8.0687623012869043</v>
      </c>
      <c r="AF14">
        <v>0</v>
      </c>
      <c r="AG14">
        <v>0</v>
      </c>
      <c r="AH14">
        <v>10.434406758183739</v>
      </c>
      <c r="AI14">
        <v>0</v>
      </c>
      <c r="AJ14">
        <v>0</v>
      </c>
      <c r="AK14">
        <v>12.737072498029946</v>
      </c>
      <c r="AL14">
        <v>3.12877108433735</v>
      </c>
      <c r="AM14">
        <v>0</v>
      </c>
      <c r="AN14">
        <v>0</v>
      </c>
      <c r="AO14">
        <v>0</v>
      </c>
      <c r="AP14">
        <v>2.3520400000000006</v>
      </c>
      <c r="AQ14">
        <v>0</v>
      </c>
      <c r="AR14">
        <v>0.54098913043478258</v>
      </c>
      <c r="AS14">
        <v>1.117662801070473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562.81600594860436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39.147837852764127</v>
      </c>
      <c r="L15">
        <v>33.729999999999997</v>
      </c>
      <c r="M15">
        <v>0</v>
      </c>
      <c r="N15">
        <v>29.069999999999997</v>
      </c>
      <c r="O15">
        <v>23.57</v>
      </c>
      <c r="P15">
        <v>66.72</v>
      </c>
      <c r="Q15">
        <v>2.8899999999999997</v>
      </c>
      <c r="R15">
        <v>5.78</v>
      </c>
      <c r="S15">
        <v>0</v>
      </c>
      <c r="T15">
        <v>0</v>
      </c>
      <c r="U15">
        <v>270.67698286982096</v>
      </c>
      <c r="V15">
        <v>5.09</v>
      </c>
      <c r="W15">
        <v>11.14</v>
      </c>
      <c r="X15">
        <v>36.31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2.2298940196820589</v>
      </c>
      <c r="AE15">
        <v>8.0687623012869043</v>
      </c>
      <c r="AF15">
        <v>0</v>
      </c>
      <c r="AG15">
        <v>0</v>
      </c>
      <c r="AH15">
        <v>10.434406758183739</v>
      </c>
      <c r="AI15">
        <v>0</v>
      </c>
      <c r="AJ15">
        <v>0</v>
      </c>
      <c r="AK15">
        <v>12.737072498029946</v>
      </c>
      <c r="AL15">
        <v>3.12877108433735</v>
      </c>
      <c r="AM15">
        <v>0</v>
      </c>
      <c r="AN15">
        <v>0</v>
      </c>
      <c r="AO15">
        <v>0</v>
      </c>
      <c r="AP15">
        <v>2.3520400000000006</v>
      </c>
      <c r="AQ15">
        <v>0</v>
      </c>
      <c r="AR15">
        <v>0.54098913043478258</v>
      </c>
      <c r="AS15">
        <v>1.117662801070473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565.32119050840856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39.147837852764127</v>
      </c>
      <c r="L16">
        <v>33.729999999999997</v>
      </c>
      <c r="M16">
        <v>0</v>
      </c>
      <c r="N16">
        <v>29.069999999999997</v>
      </c>
      <c r="O16">
        <v>23.57</v>
      </c>
      <c r="P16">
        <v>66.72</v>
      </c>
      <c r="Q16">
        <v>2.8899999999999997</v>
      </c>
      <c r="R16">
        <v>5.78</v>
      </c>
      <c r="S16">
        <v>0</v>
      </c>
      <c r="T16">
        <v>0</v>
      </c>
      <c r="U16">
        <v>270.67698286982096</v>
      </c>
      <c r="V16">
        <v>5.09</v>
      </c>
      <c r="W16">
        <v>11.14</v>
      </c>
      <c r="X16">
        <v>36.31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2.2298940196820589</v>
      </c>
      <c r="AE16">
        <v>8.0687623012869043</v>
      </c>
      <c r="AF16">
        <v>0</v>
      </c>
      <c r="AG16">
        <v>0</v>
      </c>
      <c r="AH16">
        <v>10.434406758183739</v>
      </c>
      <c r="AI16">
        <v>0</v>
      </c>
      <c r="AJ16">
        <v>0</v>
      </c>
      <c r="AK16">
        <v>12.737072498029946</v>
      </c>
      <c r="AL16">
        <v>3.12877108433735</v>
      </c>
      <c r="AM16">
        <v>0</v>
      </c>
      <c r="AN16">
        <v>0</v>
      </c>
      <c r="AO16">
        <v>0</v>
      </c>
      <c r="AP16">
        <v>2.3520400000000006</v>
      </c>
      <c r="AQ16">
        <v>0</v>
      </c>
      <c r="AR16">
        <v>0.54098913043478258</v>
      </c>
      <c r="AS16">
        <v>1.117662801070473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565.32119050840856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39.147837852764127</v>
      </c>
      <c r="L17">
        <v>33.729999999999997</v>
      </c>
      <c r="M17">
        <v>0</v>
      </c>
      <c r="N17">
        <v>29.069999999999997</v>
      </c>
      <c r="O17">
        <v>23.57</v>
      </c>
      <c r="P17">
        <v>66.72</v>
      </c>
      <c r="Q17">
        <v>2.8899999999999997</v>
      </c>
      <c r="R17">
        <v>5.78</v>
      </c>
      <c r="S17">
        <v>0</v>
      </c>
      <c r="T17">
        <v>0</v>
      </c>
      <c r="U17">
        <v>270.67698286982096</v>
      </c>
      <c r="V17">
        <v>5.09</v>
      </c>
      <c r="W17">
        <v>11.14</v>
      </c>
      <c r="X17">
        <v>36.31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2.2298940196820589</v>
      </c>
      <c r="AE17">
        <v>8.0687623012869043</v>
      </c>
      <c r="AF17">
        <v>0</v>
      </c>
      <c r="AG17">
        <v>0</v>
      </c>
      <c r="AH17">
        <v>10.434406758183739</v>
      </c>
      <c r="AI17">
        <v>0</v>
      </c>
      <c r="AJ17">
        <v>0</v>
      </c>
      <c r="AK17">
        <v>12.737072498029946</v>
      </c>
      <c r="AL17">
        <v>3.12877108433735</v>
      </c>
      <c r="AM17">
        <v>0</v>
      </c>
      <c r="AN17">
        <v>0</v>
      </c>
      <c r="AO17">
        <v>0</v>
      </c>
      <c r="AP17">
        <v>2.3520400000000006</v>
      </c>
      <c r="AQ17">
        <v>0</v>
      </c>
      <c r="AR17">
        <v>0.54098913043478258</v>
      </c>
      <c r="AS17">
        <v>1.117662801070473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565.32119050840856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39.147837852764127</v>
      </c>
      <c r="L18">
        <v>33.729999999999997</v>
      </c>
      <c r="M18">
        <v>0</v>
      </c>
      <c r="N18">
        <v>29.069999999999997</v>
      </c>
      <c r="O18">
        <v>23.57</v>
      </c>
      <c r="P18">
        <v>66.72</v>
      </c>
      <c r="Q18">
        <v>2.8899999999999997</v>
      </c>
      <c r="R18">
        <v>5.78</v>
      </c>
      <c r="S18">
        <v>0</v>
      </c>
      <c r="T18">
        <v>0</v>
      </c>
      <c r="U18">
        <v>270.67698286982096</v>
      </c>
      <c r="V18">
        <v>5.09</v>
      </c>
      <c r="W18">
        <v>11.14</v>
      </c>
      <c r="X18">
        <v>36.31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2.2298940196820589</v>
      </c>
      <c r="AE18">
        <v>8.0687623012869043</v>
      </c>
      <c r="AF18">
        <v>0</v>
      </c>
      <c r="AG18">
        <v>0</v>
      </c>
      <c r="AH18">
        <v>10.434406758183739</v>
      </c>
      <c r="AI18">
        <v>0</v>
      </c>
      <c r="AJ18">
        <v>0</v>
      </c>
      <c r="AK18">
        <v>12.737072498029946</v>
      </c>
      <c r="AL18">
        <v>3.12877108433735</v>
      </c>
      <c r="AM18">
        <v>0</v>
      </c>
      <c r="AN18">
        <v>0</v>
      </c>
      <c r="AO18">
        <v>0</v>
      </c>
      <c r="AP18">
        <v>2.3520400000000006</v>
      </c>
      <c r="AQ18">
        <v>0</v>
      </c>
      <c r="AR18">
        <v>0.54098913043478258</v>
      </c>
      <c r="AS18">
        <v>1.117662801070473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565.32119050840856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39.147837852764127</v>
      </c>
      <c r="L19">
        <v>33.729999999999997</v>
      </c>
      <c r="M19">
        <v>0</v>
      </c>
      <c r="N19">
        <v>29.069999999999997</v>
      </c>
      <c r="O19">
        <v>23.57</v>
      </c>
      <c r="P19">
        <v>66.72</v>
      </c>
      <c r="Q19">
        <v>2.8899999999999997</v>
      </c>
      <c r="R19">
        <v>5.78</v>
      </c>
      <c r="S19">
        <v>0</v>
      </c>
      <c r="T19">
        <v>0</v>
      </c>
      <c r="U19">
        <v>270.67698286982096</v>
      </c>
      <c r="V19">
        <v>5.09</v>
      </c>
      <c r="W19">
        <v>11.14</v>
      </c>
      <c r="X19">
        <v>36.31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2.2298940196820589</v>
      </c>
      <c r="AE19">
        <v>8.0687623012869043</v>
      </c>
      <c r="AF19">
        <v>0</v>
      </c>
      <c r="AG19">
        <v>0</v>
      </c>
      <c r="AH19">
        <v>10.434406758183739</v>
      </c>
      <c r="AI19">
        <v>0</v>
      </c>
      <c r="AJ19">
        <v>0</v>
      </c>
      <c r="AK19">
        <v>12.737072498029946</v>
      </c>
      <c r="AL19">
        <v>3.12877108433735</v>
      </c>
      <c r="AM19">
        <v>0</v>
      </c>
      <c r="AN19">
        <v>0</v>
      </c>
      <c r="AO19">
        <v>0</v>
      </c>
      <c r="AP19">
        <v>2.3520400000000006</v>
      </c>
      <c r="AQ19">
        <v>0</v>
      </c>
      <c r="AR19">
        <v>0.54098913043478258</v>
      </c>
      <c r="AS19">
        <v>1.117662801070473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565.32119050840856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39.147837852764127</v>
      </c>
      <c r="L20">
        <v>33.729999999999997</v>
      </c>
      <c r="M20">
        <v>0</v>
      </c>
      <c r="N20">
        <v>29.069999999999997</v>
      </c>
      <c r="O20">
        <v>23.57</v>
      </c>
      <c r="P20">
        <v>66.72</v>
      </c>
      <c r="Q20">
        <v>2.8899999999999997</v>
      </c>
      <c r="R20">
        <v>5.78</v>
      </c>
      <c r="S20">
        <v>0</v>
      </c>
      <c r="T20">
        <v>0</v>
      </c>
      <c r="U20">
        <v>270.67698286982096</v>
      </c>
      <c r="V20">
        <v>5.09</v>
      </c>
      <c r="W20">
        <v>11.14</v>
      </c>
      <c r="X20">
        <v>36.31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2.2298940196820589</v>
      </c>
      <c r="AE20">
        <v>8.0687623012869043</v>
      </c>
      <c r="AF20">
        <v>0</v>
      </c>
      <c r="AG20">
        <v>0</v>
      </c>
      <c r="AH20">
        <v>10.434406758183739</v>
      </c>
      <c r="AI20">
        <v>0</v>
      </c>
      <c r="AJ20">
        <v>0</v>
      </c>
      <c r="AK20">
        <v>12.737072498029946</v>
      </c>
      <c r="AL20">
        <v>3.12877108433735</v>
      </c>
      <c r="AM20">
        <v>0</v>
      </c>
      <c r="AN20">
        <v>0</v>
      </c>
      <c r="AO20">
        <v>0</v>
      </c>
      <c r="AP20">
        <v>2.3520400000000006</v>
      </c>
      <c r="AQ20">
        <v>0</v>
      </c>
      <c r="AR20">
        <v>0.54098913043478258</v>
      </c>
      <c r="AS20">
        <v>1.117662801070473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565.32119050840856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39.147837852764127</v>
      </c>
      <c r="L21">
        <v>33.729999999999997</v>
      </c>
      <c r="M21">
        <v>0</v>
      </c>
      <c r="N21">
        <v>29.069999999999997</v>
      </c>
      <c r="O21">
        <v>23.57</v>
      </c>
      <c r="P21">
        <v>66.72</v>
      </c>
      <c r="Q21">
        <v>2.8899999999999997</v>
      </c>
      <c r="R21">
        <v>5.78</v>
      </c>
      <c r="S21">
        <v>0</v>
      </c>
      <c r="T21">
        <v>0</v>
      </c>
      <c r="U21">
        <v>270.67698286982096</v>
      </c>
      <c r="V21">
        <v>5.09</v>
      </c>
      <c r="W21">
        <v>11.14</v>
      </c>
      <c r="X21">
        <v>36.31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10.434406758183739</v>
      </c>
      <c r="AI21">
        <v>0</v>
      </c>
      <c r="AJ21">
        <v>0</v>
      </c>
      <c r="AK21">
        <v>12.737072498029946</v>
      </c>
      <c r="AL21">
        <v>3.12877108433735</v>
      </c>
      <c r="AM21">
        <v>0</v>
      </c>
      <c r="AN21">
        <v>0</v>
      </c>
      <c r="AO21">
        <v>0</v>
      </c>
      <c r="AP21">
        <v>2.3520400000000006</v>
      </c>
      <c r="AQ21">
        <v>0</v>
      </c>
      <c r="AR21">
        <v>0.54098913043478258</v>
      </c>
      <c r="AS21">
        <v>1.117662801070473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565.32119050840856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39.147837852764127</v>
      </c>
      <c r="L22">
        <v>33.729999999999997</v>
      </c>
      <c r="M22">
        <v>0</v>
      </c>
      <c r="N22">
        <v>29.069999999999997</v>
      </c>
      <c r="O22">
        <v>23.57</v>
      </c>
      <c r="P22">
        <v>66.72</v>
      </c>
      <c r="Q22">
        <v>2.8899999999999997</v>
      </c>
      <c r="R22">
        <v>5.78</v>
      </c>
      <c r="S22">
        <v>0</v>
      </c>
      <c r="T22">
        <v>0</v>
      </c>
      <c r="U22">
        <v>270.67698286982096</v>
      </c>
      <c r="V22">
        <v>5.09</v>
      </c>
      <c r="W22">
        <v>11.14</v>
      </c>
      <c r="X22">
        <v>36.31</v>
      </c>
      <c r="Y22">
        <v>0</v>
      </c>
      <c r="Z22">
        <v>0</v>
      </c>
      <c r="AA22">
        <v>0</v>
      </c>
      <c r="AB22">
        <v>0.58677119279819967</v>
      </c>
      <c r="AC22">
        <v>2.3695005497094388</v>
      </c>
      <c r="AD22">
        <v>2.2298940196820589</v>
      </c>
      <c r="AE22">
        <v>8.0687623012869043</v>
      </c>
      <c r="AF22">
        <v>0</v>
      </c>
      <c r="AG22">
        <v>0</v>
      </c>
      <c r="AH22">
        <v>10.434406758183739</v>
      </c>
      <c r="AI22">
        <v>0</v>
      </c>
      <c r="AJ22">
        <v>0</v>
      </c>
      <c r="AK22">
        <v>12.737072498029946</v>
      </c>
      <c r="AL22">
        <v>3.12877108433735</v>
      </c>
      <c r="AM22">
        <v>0</v>
      </c>
      <c r="AN22">
        <v>0</v>
      </c>
      <c r="AO22">
        <v>0</v>
      </c>
      <c r="AP22">
        <v>2.3520400000000006</v>
      </c>
      <c r="AQ22">
        <v>0</v>
      </c>
      <c r="AR22">
        <v>0.54098913043478258</v>
      </c>
      <c r="AS22">
        <v>1.117662801070473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567.69069105811798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39.147837852764127</v>
      </c>
      <c r="L23">
        <v>33.729999999999997</v>
      </c>
      <c r="M23">
        <v>0</v>
      </c>
      <c r="N23">
        <v>29.069999999999997</v>
      </c>
      <c r="O23">
        <v>23.57</v>
      </c>
      <c r="P23">
        <v>66.72</v>
      </c>
      <c r="Q23">
        <v>2.8899999999999997</v>
      </c>
      <c r="R23">
        <v>5.78</v>
      </c>
      <c r="S23">
        <v>0</v>
      </c>
      <c r="T23">
        <v>0</v>
      </c>
      <c r="U23">
        <v>270.67698286982096</v>
      </c>
      <c r="V23">
        <v>5.09</v>
      </c>
      <c r="W23">
        <v>11.14</v>
      </c>
      <c r="X23">
        <v>36.31</v>
      </c>
      <c r="Y23">
        <v>0</v>
      </c>
      <c r="Z23">
        <v>0</v>
      </c>
      <c r="AA23">
        <v>0</v>
      </c>
      <c r="AB23">
        <v>0.58677119279819967</v>
      </c>
      <c r="AC23">
        <v>2.3695005497094388</v>
      </c>
      <c r="AD23">
        <v>2.2298940196820589</v>
      </c>
      <c r="AE23">
        <v>12.099333838001515</v>
      </c>
      <c r="AF23">
        <v>0</v>
      </c>
      <c r="AG23">
        <v>0</v>
      </c>
      <c r="AH23">
        <v>10.434406758183739</v>
      </c>
      <c r="AI23">
        <v>0</v>
      </c>
      <c r="AJ23">
        <v>0</v>
      </c>
      <c r="AK23">
        <v>12.737072498029946</v>
      </c>
      <c r="AL23">
        <v>3.12877108433735</v>
      </c>
      <c r="AM23">
        <v>0</v>
      </c>
      <c r="AN23">
        <v>0</v>
      </c>
      <c r="AO23">
        <v>0</v>
      </c>
      <c r="AP23">
        <v>2.3520400000000006</v>
      </c>
      <c r="AQ23">
        <v>0</v>
      </c>
      <c r="AR23">
        <v>0.54098913043478258</v>
      </c>
      <c r="AS23">
        <v>1.117662801070473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571.72126259483252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39.147837852764127</v>
      </c>
      <c r="L24">
        <v>33.729999999999997</v>
      </c>
      <c r="M24">
        <v>0</v>
      </c>
      <c r="N24">
        <v>29.069999999999997</v>
      </c>
      <c r="O24">
        <v>23.57</v>
      </c>
      <c r="P24">
        <v>66.72</v>
      </c>
      <c r="Q24">
        <v>2.8899999999999997</v>
      </c>
      <c r="R24">
        <v>5.78</v>
      </c>
      <c r="S24">
        <v>0</v>
      </c>
      <c r="T24">
        <v>0</v>
      </c>
      <c r="U24">
        <v>270.67698286982096</v>
      </c>
      <c r="V24">
        <v>5.09</v>
      </c>
      <c r="W24">
        <v>11.14</v>
      </c>
      <c r="X24">
        <v>36.31</v>
      </c>
      <c r="Y24">
        <v>0</v>
      </c>
      <c r="Z24">
        <v>0.26923999999999998</v>
      </c>
      <c r="AA24">
        <v>0</v>
      </c>
      <c r="AB24">
        <v>0.58677119279819967</v>
      </c>
      <c r="AC24">
        <v>2.3695005497094388</v>
      </c>
      <c r="AD24">
        <v>2.2298940196820589</v>
      </c>
      <c r="AE24">
        <v>12.099333838001515</v>
      </c>
      <c r="AF24">
        <v>0</v>
      </c>
      <c r="AG24">
        <v>0</v>
      </c>
      <c r="AH24">
        <v>10.434406758183739</v>
      </c>
      <c r="AI24">
        <v>0</v>
      </c>
      <c r="AJ24">
        <v>0</v>
      </c>
      <c r="AK24">
        <v>12.737072498029946</v>
      </c>
      <c r="AL24">
        <v>3.12877108433735</v>
      </c>
      <c r="AM24">
        <v>0</v>
      </c>
      <c r="AN24">
        <v>0</v>
      </c>
      <c r="AO24">
        <v>0</v>
      </c>
      <c r="AP24">
        <v>2.3520400000000006</v>
      </c>
      <c r="AQ24">
        <v>0</v>
      </c>
      <c r="AR24">
        <v>0.54098913043478258</v>
      </c>
      <c r="AS24">
        <v>1.117662801070473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571.99050259483249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39.147837852764127</v>
      </c>
      <c r="L25">
        <v>33.729999999999997</v>
      </c>
      <c r="M25">
        <v>0</v>
      </c>
      <c r="N25">
        <v>29.069999999999997</v>
      </c>
      <c r="O25">
        <v>23.57</v>
      </c>
      <c r="P25">
        <v>66.72</v>
      </c>
      <c r="Q25">
        <v>2.8899999999999997</v>
      </c>
      <c r="R25">
        <v>5.78</v>
      </c>
      <c r="S25">
        <v>0</v>
      </c>
      <c r="T25">
        <v>0</v>
      </c>
      <c r="U25">
        <v>270.67698286982096</v>
      </c>
      <c r="V25">
        <v>5.09</v>
      </c>
      <c r="W25">
        <v>11.14</v>
      </c>
      <c r="X25">
        <v>36.31</v>
      </c>
      <c r="Y25">
        <v>0</v>
      </c>
      <c r="Z25">
        <v>1.5951200000000001</v>
      </c>
      <c r="AA25">
        <v>0</v>
      </c>
      <c r="AB25">
        <v>3.2234313578394604</v>
      </c>
      <c r="AC25">
        <v>2.3695005497094388</v>
      </c>
      <c r="AD25">
        <v>4.4623277819833458</v>
      </c>
      <c r="AE25">
        <v>12.099333838001515</v>
      </c>
      <c r="AF25">
        <v>0</v>
      </c>
      <c r="AG25">
        <v>0</v>
      </c>
      <c r="AH25">
        <v>17.178162829989439</v>
      </c>
      <c r="AI25">
        <v>0</v>
      </c>
      <c r="AJ25">
        <v>0</v>
      </c>
      <c r="AK25">
        <v>12.737072498029946</v>
      </c>
      <c r="AL25">
        <v>3.12877108433735</v>
      </c>
      <c r="AM25">
        <v>0</v>
      </c>
      <c r="AN25">
        <v>0</v>
      </c>
      <c r="AO25">
        <v>0</v>
      </c>
      <c r="AP25">
        <v>2.3520400000000006</v>
      </c>
      <c r="AQ25">
        <v>0</v>
      </c>
      <c r="AR25">
        <v>0.54098913043478258</v>
      </c>
      <c r="AS25">
        <v>1.117662801070473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584.92923259398071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39.147837852764127</v>
      </c>
      <c r="L26">
        <v>33.729999999999997</v>
      </c>
      <c r="M26">
        <v>0</v>
      </c>
      <c r="N26">
        <v>29.069999999999997</v>
      </c>
      <c r="O26">
        <v>23.57</v>
      </c>
      <c r="P26">
        <v>66.72</v>
      </c>
      <c r="Q26">
        <v>2.8899999999999997</v>
      </c>
      <c r="R26">
        <v>5.78</v>
      </c>
      <c r="S26">
        <v>0</v>
      </c>
      <c r="T26">
        <v>0</v>
      </c>
      <c r="U26">
        <v>270.67698286982096</v>
      </c>
      <c r="V26">
        <v>5.09</v>
      </c>
      <c r="W26">
        <v>11.14</v>
      </c>
      <c r="X26">
        <v>36.31</v>
      </c>
      <c r="Y26">
        <v>0</v>
      </c>
      <c r="Z26">
        <v>1.5951200000000001</v>
      </c>
      <c r="AA26">
        <v>2.9005086732301932</v>
      </c>
      <c r="AB26">
        <v>4.0819969992498129</v>
      </c>
      <c r="AC26">
        <v>4.7390010994188776</v>
      </c>
      <c r="AD26">
        <v>6.7277781983345948</v>
      </c>
      <c r="AE26">
        <v>12.099333838001515</v>
      </c>
      <c r="AF26">
        <v>0</v>
      </c>
      <c r="AG26">
        <v>0</v>
      </c>
      <c r="AH26">
        <v>21.770521013727556</v>
      </c>
      <c r="AI26">
        <v>0.62475883739198756</v>
      </c>
      <c r="AJ26">
        <v>0</v>
      </c>
      <c r="AK26">
        <v>12.737072498029946</v>
      </c>
      <c r="AL26">
        <v>3.12877108433735</v>
      </c>
      <c r="AM26">
        <v>0</v>
      </c>
      <c r="AN26">
        <v>0</v>
      </c>
      <c r="AO26">
        <v>0</v>
      </c>
      <c r="AP26">
        <v>2.3520400000000006</v>
      </c>
      <c r="AQ26">
        <v>0</v>
      </c>
      <c r="AR26">
        <v>0.54098913043478258</v>
      </c>
      <c r="AS26">
        <v>1.117662801070473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598.54037489581196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39.147837852764127</v>
      </c>
      <c r="L27">
        <v>33.729999999999997</v>
      </c>
      <c r="M27">
        <v>0</v>
      </c>
      <c r="N27">
        <v>29.069999999999997</v>
      </c>
      <c r="O27">
        <v>23.57</v>
      </c>
      <c r="P27">
        <v>66.72</v>
      </c>
      <c r="Q27">
        <v>2.8899999999999997</v>
      </c>
      <c r="R27">
        <v>5.78</v>
      </c>
      <c r="S27">
        <v>0</v>
      </c>
      <c r="T27">
        <v>0</v>
      </c>
      <c r="U27">
        <v>268.90693720654252</v>
      </c>
      <c r="V27">
        <v>2.89</v>
      </c>
      <c r="W27">
        <v>5.7815009088548432</v>
      </c>
      <c r="X27">
        <v>32.769999999999996</v>
      </c>
      <c r="Y27">
        <v>0</v>
      </c>
      <c r="Z27">
        <v>4.7879000000000005</v>
      </c>
      <c r="AA27">
        <v>3.4389568682606666</v>
      </c>
      <c r="AB27">
        <v>9.9852708177044285</v>
      </c>
      <c r="AC27">
        <v>7.4792916601225059</v>
      </c>
      <c r="AD27">
        <v>9.2167259651778952</v>
      </c>
      <c r="AE27">
        <v>12.22124148372445</v>
      </c>
      <c r="AF27">
        <v>0</v>
      </c>
      <c r="AG27">
        <v>0</v>
      </c>
      <c r="AH27">
        <v>28.631118057022178</v>
      </c>
      <c r="AI27">
        <v>1.2469780047132759</v>
      </c>
      <c r="AJ27">
        <v>0</v>
      </c>
      <c r="AK27">
        <v>12.737072498029946</v>
      </c>
      <c r="AL27">
        <v>3.12877108433735</v>
      </c>
      <c r="AM27">
        <v>0</v>
      </c>
      <c r="AN27">
        <v>0</v>
      </c>
      <c r="AO27">
        <v>0</v>
      </c>
      <c r="AP27">
        <v>3.1978600000000004</v>
      </c>
      <c r="AQ27">
        <v>0</v>
      </c>
      <c r="AR27">
        <v>1.6229673913043476</v>
      </c>
      <c r="AS27">
        <v>1.117662801070473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610.06809259962893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39.147837852764127</v>
      </c>
      <c r="L28">
        <v>33.729999999999997</v>
      </c>
      <c r="M28">
        <v>0</v>
      </c>
      <c r="N28">
        <v>29.069999999999997</v>
      </c>
      <c r="O28">
        <v>23.57</v>
      </c>
      <c r="P28">
        <v>66.72</v>
      </c>
      <c r="Q28">
        <v>2.8899999999999997</v>
      </c>
      <c r="R28">
        <v>5.78</v>
      </c>
      <c r="S28">
        <v>0</v>
      </c>
      <c r="T28">
        <v>0</v>
      </c>
      <c r="U28">
        <v>268.90693720654252</v>
      </c>
      <c r="V28">
        <v>2.89</v>
      </c>
      <c r="W28">
        <v>5.7815009088548432</v>
      </c>
      <c r="X28">
        <v>24.091843011246269</v>
      </c>
      <c r="Y28">
        <v>0</v>
      </c>
      <c r="Z28">
        <v>4.7879000000000005</v>
      </c>
      <c r="AA28">
        <v>3.4389568682606666</v>
      </c>
      <c r="AB28">
        <v>9.9852708177044285</v>
      </c>
      <c r="AC28">
        <v>7.4792916601225059</v>
      </c>
      <c r="AD28">
        <v>9.2167259651778952</v>
      </c>
      <c r="AE28">
        <v>12.22124148372445</v>
      </c>
      <c r="AF28">
        <v>0</v>
      </c>
      <c r="AG28">
        <v>0</v>
      </c>
      <c r="AH28">
        <v>28.631118057022178</v>
      </c>
      <c r="AI28">
        <v>8.1015475255302452</v>
      </c>
      <c r="AJ28">
        <v>0</v>
      </c>
      <c r="AK28">
        <v>12.737072498029946</v>
      </c>
      <c r="AL28">
        <v>3.12877108433735</v>
      </c>
      <c r="AM28">
        <v>0</v>
      </c>
      <c r="AN28">
        <v>0</v>
      </c>
      <c r="AO28">
        <v>0</v>
      </c>
      <c r="AP28">
        <v>3.1978600000000004</v>
      </c>
      <c r="AQ28">
        <v>0</v>
      </c>
      <c r="AR28">
        <v>9.9994094202898545</v>
      </c>
      <c r="AS28">
        <v>1.117662801070473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616.62094716067782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39.147837852764127</v>
      </c>
      <c r="L29">
        <v>33.729999999999997</v>
      </c>
      <c r="M29">
        <v>0</v>
      </c>
      <c r="N29">
        <v>29.069999999999997</v>
      </c>
      <c r="O29">
        <v>23.57</v>
      </c>
      <c r="P29">
        <v>66.72</v>
      </c>
      <c r="Q29">
        <v>2.8899999999999997</v>
      </c>
      <c r="R29">
        <v>5.78</v>
      </c>
      <c r="S29">
        <v>0</v>
      </c>
      <c r="T29">
        <v>0</v>
      </c>
      <c r="U29">
        <v>277.52715958928843</v>
      </c>
      <c r="V29">
        <v>2.89</v>
      </c>
      <c r="W29">
        <v>5.7815009088548432</v>
      </c>
      <c r="X29">
        <v>19.28</v>
      </c>
      <c r="Y29">
        <v>0</v>
      </c>
      <c r="Z29">
        <v>4.7879000000000005</v>
      </c>
      <c r="AA29">
        <v>3.4389568682606666</v>
      </c>
      <c r="AB29">
        <v>9.9852708177044285</v>
      </c>
      <c r="AC29">
        <v>7.4792916601225059</v>
      </c>
      <c r="AD29">
        <v>9.2167259651778952</v>
      </c>
      <c r="AE29">
        <v>12.22124148372445</v>
      </c>
      <c r="AF29">
        <v>0</v>
      </c>
      <c r="AG29">
        <v>0</v>
      </c>
      <c r="AH29">
        <v>28.631118057022178</v>
      </c>
      <c r="AI29">
        <v>8.1015475255302452</v>
      </c>
      <c r="AJ29">
        <v>0</v>
      </c>
      <c r="AK29">
        <v>12.737072498029946</v>
      </c>
      <c r="AL29">
        <v>3.12877108433735</v>
      </c>
      <c r="AM29">
        <v>0</v>
      </c>
      <c r="AN29">
        <v>0</v>
      </c>
      <c r="AO29">
        <v>0</v>
      </c>
      <c r="AP29">
        <v>2.194560000000001</v>
      </c>
      <c r="AQ29">
        <v>0</v>
      </c>
      <c r="AR29">
        <v>9.9994094202898545</v>
      </c>
      <c r="AS29">
        <v>1.117662801070473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619.42602653217739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39.147837852764127</v>
      </c>
      <c r="L30">
        <v>33.729999999999997</v>
      </c>
      <c r="M30">
        <v>0</v>
      </c>
      <c r="N30">
        <v>29.069999999999997</v>
      </c>
      <c r="O30">
        <v>23.57</v>
      </c>
      <c r="P30">
        <v>66.72</v>
      </c>
      <c r="Q30">
        <v>2.8899999999999997</v>
      </c>
      <c r="R30">
        <v>5.78</v>
      </c>
      <c r="S30">
        <v>0</v>
      </c>
      <c r="T30">
        <v>0</v>
      </c>
      <c r="U30">
        <v>277.52715958928843</v>
      </c>
      <c r="V30">
        <v>2.89</v>
      </c>
      <c r="W30">
        <v>5.7815009088548432</v>
      </c>
      <c r="X30">
        <v>32.769999999999996</v>
      </c>
      <c r="Y30">
        <v>0</v>
      </c>
      <c r="Z30">
        <v>4.7879000000000005</v>
      </c>
      <c r="AA30">
        <v>3.4389568682606666</v>
      </c>
      <c r="AB30">
        <v>9.9852708177044285</v>
      </c>
      <c r="AC30">
        <v>7.4792916601225059</v>
      </c>
      <c r="AD30">
        <v>9.2167259651778952</v>
      </c>
      <c r="AE30">
        <v>12.22124148372445</v>
      </c>
      <c r="AF30">
        <v>0</v>
      </c>
      <c r="AG30">
        <v>0</v>
      </c>
      <c r="AH30">
        <v>28.631118057022178</v>
      </c>
      <c r="AI30">
        <v>8.1015475255302452</v>
      </c>
      <c r="AJ30">
        <v>0</v>
      </c>
      <c r="AK30">
        <v>12.737072498029946</v>
      </c>
      <c r="AL30">
        <v>3.12877108433735</v>
      </c>
      <c r="AM30">
        <v>0</v>
      </c>
      <c r="AN30">
        <v>0</v>
      </c>
      <c r="AO30">
        <v>0</v>
      </c>
      <c r="AP30">
        <v>2.194560000000001</v>
      </c>
      <c r="AQ30">
        <v>0</v>
      </c>
      <c r="AR30">
        <v>1.3512028985507245</v>
      </c>
      <c r="AS30">
        <v>1.117662801070473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624.2678200104383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38.550000000000004</v>
      </c>
      <c r="L31">
        <v>33.729999999999997</v>
      </c>
      <c r="M31">
        <v>0</v>
      </c>
      <c r="N31">
        <v>29.069999999999997</v>
      </c>
      <c r="O31">
        <v>23.57</v>
      </c>
      <c r="P31">
        <v>66.72</v>
      </c>
      <c r="Q31">
        <v>2.8899999999999997</v>
      </c>
      <c r="R31">
        <v>5.78</v>
      </c>
      <c r="S31">
        <v>0</v>
      </c>
      <c r="T31">
        <v>0</v>
      </c>
      <c r="U31">
        <v>270.67</v>
      </c>
      <c r="V31">
        <v>2.89</v>
      </c>
      <c r="W31">
        <v>5.7815009088548432</v>
      </c>
      <c r="X31">
        <v>19.28</v>
      </c>
      <c r="Y31">
        <v>0</v>
      </c>
      <c r="Z31">
        <v>1.5951200000000001</v>
      </c>
      <c r="AA31">
        <v>2.9005086732301932</v>
      </c>
      <c r="AB31">
        <v>9.672834208552139</v>
      </c>
      <c r="AC31">
        <v>4.7390010994188776</v>
      </c>
      <c r="AD31">
        <v>6.7277781983345948</v>
      </c>
      <c r="AE31">
        <v>12.099333838001515</v>
      </c>
      <c r="AF31">
        <v>0</v>
      </c>
      <c r="AG31">
        <v>0</v>
      </c>
      <c r="AH31">
        <v>28.631118057022178</v>
      </c>
      <c r="AI31">
        <v>8.1015475255302452</v>
      </c>
      <c r="AJ31">
        <v>0</v>
      </c>
      <c r="AK31">
        <v>12.737072498029946</v>
      </c>
      <c r="AL31">
        <v>3.12877108433735</v>
      </c>
      <c r="AM31">
        <v>0</v>
      </c>
      <c r="AN31">
        <v>0</v>
      </c>
      <c r="AO31">
        <v>0</v>
      </c>
      <c r="AP31">
        <v>2.194560000000001</v>
      </c>
      <c r="AQ31">
        <v>0</v>
      </c>
      <c r="AR31">
        <v>1.0794384057971014</v>
      </c>
      <c r="AS31">
        <v>1.117662801070473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593.65624729817944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38.550000000000004</v>
      </c>
      <c r="L32">
        <v>33.729999999999997</v>
      </c>
      <c r="M32">
        <v>0</v>
      </c>
      <c r="N32">
        <v>29.069999999999997</v>
      </c>
      <c r="O32">
        <v>23.57</v>
      </c>
      <c r="P32">
        <v>66.72</v>
      </c>
      <c r="Q32">
        <v>2.8899999999999997</v>
      </c>
      <c r="R32">
        <v>5.78</v>
      </c>
      <c r="S32">
        <v>0</v>
      </c>
      <c r="T32">
        <v>0</v>
      </c>
      <c r="U32">
        <v>270.67</v>
      </c>
      <c r="V32">
        <v>2.89</v>
      </c>
      <c r="W32">
        <v>5.7815009088548432</v>
      </c>
      <c r="X32">
        <v>19.28</v>
      </c>
      <c r="Y32">
        <v>0</v>
      </c>
      <c r="Z32">
        <v>1.5951200000000001</v>
      </c>
      <c r="AA32">
        <v>0</v>
      </c>
      <c r="AB32">
        <v>6.449402850712679</v>
      </c>
      <c r="AC32">
        <v>4.7390010994188776</v>
      </c>
      <c r="AD32">
        <v>4.4623277819833458</v>
      </c>
      <c r="AE32">
        <v>12.099333838001515</v>
      </c>
      <c r="AF32">
        <v>0</v>
      </c>
      <c r="AG32">
        <v>0</v>
      </c>
      <c r="AH32">
        <v>21.722260612460399</v>
      </c>
      <c r="AI32">
        <v>8.1015475255302452</v>
      </c>
      <c r="AJ32">
        <v>0</v>
      </c>
      <c r="AK32">
        <v>12.737072498029946</v>
      </c>
      <c r="AL32">
        <v>3.12877108433735</v>
      </c>
      <c r="AM32">
        <v>0</v>
      </c>
      <c r="AN32">
        <v>0</v>
      </c>
      <c r="AO32">
        <v>0</v>
      </c>
      <c r="AP32">
        <v>2.194560000000001</v>
      </c>
      <c r="AQ32">
        <v>0</v>
      </c>
      <c r="AR32">
        <v>1.0794384057971014</v>
      </c>
      <c r="AS32">
        <v>1.117662801070473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578.35799940619688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38.550000000000004</v>
      </c>
      <c r="L33">
        <v>33.729999999999997</v>
      </c>
      <c r="M33">
        <v>0</v>
      </c>
      <c r="N33">
        <v>29.069999999999997</v>
      </c>
      <c r="O33">
        <v>23.57</v>
      </c>
      <c r="P33">
        <v>66.72</v>
      </c>
      <c r="Q33">
        <v>2.8899999999999997</v>
      </c>
      <c r="R33">
        <v>5.78</v>
      </c>
      <c r="S33">
        <v>0</v>
      </c>
      <c r="T33">
        <v>0</v>
      </c>
      <c r="U33">
        <v>270.67</v>
      </c>
      <c r="V33">
        <v>2.89</v>
      </c>
      <c r="W33">
        <v>5.7815009088548432</v>
      </c>
      <c r="X33">
        <v>19.28</v>
      </c>
      <c r="Y33">
        <v>0</v>
      </c>
      <c r="Z33">
        <v>1.5951200000000001</v>
      </c>
      <c r="AA33">
        <v>0</v>
      </c>
      <c r="AB33">
        <v>6.449402850712679</v>
      </c>
      <c r="AC33">
        <v>2.3695005497094388</v>
      </c>
      <c r="AD33">
        <v>2.2298940196820589</v>
      </c>
      <c r="AE33">
        <v>12.099333838001515</v>
      </c>
      <c r="AF33">
        <v>0</v>
      </c>
      <c r="AG33">
        <v>0</v>
      </c>
      <c r="AH33">
        <v>21.722260612460399</v>
      </c>
      <c r="AI33">
        <v>8.1015475255302452</v>
      </c>
      <c r="AJ33">
        <v>0</v>
      </c>
      <c r="AK33">
        <v>12.737072498029946</v>
      </c>
      <c r="AL33">
        <v>3.12877108433735</v>
      </c>
      <c r="AM33">
        <v>0</v>
      </c>
      <c r="AN33">
        <v>0</v>
      </c>
      <c r="AO33">
        <v>0</v>
      </c>
      <c r="AP33">
        <v>2.194560000000001</v>
      </c>
      <c r="AQ33">
        <v>0</v>
      </c>
      <c r="AR33">
        <v>1.0794384057971014</v>
      </c>
      <c r="AS33">
        <v>1.117662801070473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573.75606509418606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37.97</v>
      </c>
      <c r="L34">
        <v>33.729999999999997</v>
      </c>
      <c r="M34">
        <v>0</v>
      </c>
      <c r="N34">
        <v>29.069999999999997</v>
      </c>
      <c r="O34">
        <v>23.57</v>
      </c>
      <c r="P34">
        <v>66.72</v>
      </c>
      <c r="Q34">
        <v>2.8899999999999997</v>
      </c>
      <c r="R34">
        <v>5.78</v>
      </c>
      <c r="S34">
        <v>0</v>
      </c>
      <c r="T34">
        <v>0</v>
      </c>
      <c r="U34">
        <v>270.67</v>
      </c>
      <c r="V34">
        <v>2.89</v>
      </c>
      <c r="W34">
        <v>5.7815009088548432</v>
      </c>
      <c r="X34">
        <v>19.28</v>
      </c>
      <c r="Y34">
        <v>0</v>
      </c>
      <c r="Z34">
        <v>1.5951200000000001</v>
      </c>
      <c r="AA34">
        <v>0</v>
      </c>
      <c r="AB34">
        <v>2.9389362340585152</v>
      </c>
      <c r="AC34">
        <v>2.3695005497094388</v>
      </c>
      <c r="AD34">
        <v>2.2298940196820589</v>
      </c>
      <c r="AE34">
        <v>12.099333838001515</v>
      </c>
      <c r="AF34">
        <v>0</v>
      </c>
      <c r="AG34">
        <v>0</v>
      </c>
      <c r="AH34">
        <v>17.178162829989439</v>
      </c>
      <c r="AI34">
        <v>1.2469780047132759</v>
      </c>
      <c r="AJ34">
        <v>0</v>
      </c>
      <c r="AK34">
        <v>12.737072498029946</v>
      </c>
      <c r="AL34">
        <v>3.12877108433735</v>
      </c>
      <c r="AM34">
        <v>0</v>
      </c>
      <c r="AN34">
        <v>0</v>
      </c>
      <c r="AO34">
        <v>0</v>
      </c>
      <c r="AP34">
        <v>2.194560000000001</v>
      </c>
      <c r="AQ34">
        <v>0</v>
      </c>
      <c r="AR34">
        <v>1.0794384057971014</v>
      </c>
      <c r="AS34">
        <v>1.117662801070473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558.26693117424395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38.549999999999997</v>
      </c>
      <c r="L35">
        <v>33.729999999999997</v>
      </c>
      <c r="M35">
        <v>0</v>
      </c>
      <c r="N35">
        <v>29.069999999999997</v>
      </c>
      <c r="O35">
        <v>23.57</v>
      </c>
      <c r="P35">
        <v>66.72</v>
      </c>
      <c r="Q35">
        <v>2.8899999999999997</v>
      </c>
      <c r="R35">
        <v>5.78</v>
      </c>
      <c r="S35">
        <v>0</v>
      </c>
      <c r="T35">
        <v>0</v>
      </c>
      <c r="U35">
        <v>270.67</v>
      </c>
      <c r="V35">
        <v>2.89</v>
      </c>
      <c r="W35">
        <v>5.7815009088548432</v>
      </c>
      <c r="X35">
        <v>35</v>
      </c>
      <c r="Y35">
        <v>0</v>
      </c>
      <c r="Z35">
        <v>1.5951200000000001</v>
      </c>
      <c r="AA35">
        <v>0</v>
      </c>
      <c r="AB35">
        <v>2.9389362340585152</v>
      </c>
      <c r="AC35">
        <v>2.3695005497094388</v>
      </c>
      <c r="AD35">
        <v>2.2298940196820589</v>
      </c>
      <c r="AE35">
        <v>12.099333838001515</v>
      </c>
      <c r="AF35">
        <v>0</v>
      </c>
      <c r="AG35">
        <v>0</v>
      </c>
      <c r="AH35">
        <v>10.434406758183739</v>
      </c>
      <c r="AI35">
        <v>0.62475883739198756</v>
      </c>
      <c r="AJ35">
        <v>0</v>
      </c>
      <c r="AK35">
        <v>12.737072498029946</v>
      </c>
      <c r="AL35">
        <v>3.12877108433735</v>
      </c>
      <c r="AM35">
        <v>0</v>
      </c>
      <c r="AN35">
        <v>0</v>
      </c>
      <c r="AO35">
        <v>0</v>
      </c>
      <c r="AP35">
        <v>3.1978600000000004</v>
      </c>
      <c r="AQ35">
        <v>0</v>
      </c>
      <c r="AR35">
        <v>1.6229673913043476</v>
      </c>
      <c r="AS35">
        <v>1.117662801070473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568.74778492062399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38.549999999999997</v>
      </c>
      <c r="L36">
        <v>33.729999999999997</v>
      </c>
      <c r="M36">
        <v>0</v>
      </c>
      <c r="N36">
        <v>29.069999999999997</v>
      </c>
      <c r="O36">
        <v>23.57</v>
      </c>
      <c r="P36">
        <v>66.72</v>
      </c>
      <c r="Q36">
        <v>2.8899999999999997</v>
      </c>
      <c r="R36">
        <v>5.78</v>
      </c>
      <c r="S36">
        <v>0</v>
      </c>
      <c r="T36">
        <v>0</v>
      </c>
      <c r="U36">
        <v>270.67</v>
      </c>
      <c r="V36">
        <v>2.5917535545023695</v>
      </c>
      <c r="W36">
        <v>5.7815009088548432</v>
      </c>
      <c r="X36">
        <v>19.28</v>
      </c>
      <c r="Y36">
        <v>0</v>
      </c>
      <c r="Z36">
        <v>1.5900399999999999</v>
      </c>
      <c r="AA36">
        <v>0</v>
      </c>
      <c r="AB36">
        <v>2.9389362340585152</v>
      </c>
      <c r="AC36">
        <v>2.3695005497094388</v>
      </c>
      <c r="AD36">
        <v>2.2298940196820589</v>
      </c>
      <c r="AE36">
        <v>12.099333838001515</v>
      </c>
      <c r="AF36">
        <v>0</v>
      </c>
      <c r="AG36">
        <v>0</v>
      </c>
      <c r="AH36">
        <v>10.434406758183739</v>
      </c>
      <c r="AI36">
        <v>0</v>
      </c>
      <c r="AJ36">
        <v>0</v>
      </c>
      <c r="AK36">
        <v>12.737072498029946</v>
      </c>
      <c r="AL36">
        <v>3.12877108433735</v>
      </c>
      <c r="AM36">
        <v>0</v>
      </c>
      <c r="AN36">
        <v>0</v>
      </c>
      <c r="AO36">
        <v>0</v>
      </c>
      <c r="AP36">
        <v>2.194560000000001</v>
      </c>
      <c r="AQ36">
        <v>0</v>
      </c>
      <c r="AR36">
        <v>9.9994094202898545</v>
      </c>
      <c r="AS36">
        <v>1.117662801070473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559.47284166672023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38.549999999999997</v>
      </c>
      <c r="L37">
        <v>33.729999999999997</v>
      </c>
      <c r="M37">
        <v>0</v>
      </c>
      <c r="N37">
        <v>29.069999999999997</v>
      </c>
      <c r="O37">
        <v>23.57</v>
      </c>
      <c r="P37">
        <v>66.72</v>
      </c>
      <c r="Q37">
        <v>2.8899999999999997</v>
      </c>
      <c r="R37">
        <v>5.78</v>
      </c>
      <c r="S37">
        <v>0</v>
      </c>
      <c r="T37">
        <v>0</v>
      </c>
      <c r="U37">
        <v>270.67</v>
      </c>
      <c r="V37">
        <v>2.5917535545023695</v>
      </c>
      <c r="W37">
        <v>5.7815009088548432</v>
      </c>
      <c r="X37">
        <v>19.28</v>
      </c>
      <c r="Y37">
        <v>0</v>
      </c>
      <c r="Z37">
        <v>1.5900399999999999</v>
      </c>
      <c r="AA37">
        <v>0</v>
      </c>
      <c r="AB37">
        <v>2.9389362340585152</v>
      </c>
      <c r="AC37">
        <v>2.3695005497094388</v>
      </c>
      <c r="AD37">
        <v>2.2298940196820589</v>
      </c>
      <c r="AE37">
        <v>12.099333838001515</v>
      </c>
      <c r="AF37">
        <v>0</v>
      </c>
      <c r="AG37">
        <v>0</v>
      </c>
      <c r="AH37">
        <v>10.434406758183739</v>
      </c>
      <c r="AI37">
        <v>0</v>
      </c>
      <c r="AJ37">
        <v>0</v>
      </c>
      <c r="AK37">
        <v>12.737072498029946</v>
      </c>
      <c r="AL37">
        <v>6.5419759036144596</v>
      </c>
      <c r="AM37">
        <v>0</v>
      </c>
      <c r="AN37">
        <v>0</v>
      </c>
      <c r="AO37">
        <v>0</v>
      </c>
      <c r="AP37">
        <v>2.0396200000000002</v>
      </c>
      <c r="AQ37">
        <v>0</v>
      </c>
      <c r="AR37">
        <v>9.9994094202898545</v>
      </c>
      <c r="AS37">
        <v>1.117662801070473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562.73110648599732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39.22</v>
      </c>
      <c r="L38">
        <v>33.729999999999997</v>
      </c>
      <c r="M38">
        <v>0</v>
      </c>
      <c r="N38">
        <v>29.069999999999997</v>
      </c>
      <c r="O38">
        <v>23.57</v>
      </c>
      <c r="P38">
        <v>66.72</v>
      </c>
      <c r="Q38">
        <v>2.8899999999999997</v>
      </c>
      <c r="R38">
        <v>5.78</v>
      </c>
      <c r="S38">
        <v>0</v>
      </c>
      <c r="T38">
        <v>0</v>
      </c>
      <c r="U38">
        <v>270.67</v>
      </c>
      <c r="V38">
        <v>2.5917535545023695</v>
      </c>
      <c r="W38">
        <v>5.7815009088548432</v>
      </c>
      <c r="X38">
        <v>19.28</v>
      </c>
      <c r="Y38">
        <v>0</v>
      </c>
      <c r="Z38">
        <v>1.5900399999999999</v>
      </c>
      <c r="AA38">
        <v>0</v>
      </c>
      <c r="AB38">
        <v>2.9389362340585152</v>
      </c>
      <c r="AC38">
        <v>2.3695005497094388</v>
      </c>
      <c r="AD38">
        <v>2.2298940196820589</v>
      </c>
      <c r="AE38">
        <v>12.099333838001515</v>
      </c>
      <c r="AF38">
        <v>0</v>
      </c>
      <c r="AG38">
        <v>0</v>
      </c>
      <c r="AH38">
        <v>10.246445195353749</v>
      </c>
      <c r="AI38">
        <v>0</v>
      </c>
      <c r="AJ38">
        <v>0</v>
      </c>
      <c r="AK38">
        <v>12.737072498029946</v>
      </c>
      <c r="AL38">
        <v>19.430379518072293</v>
      </c>
      <c r="AM38">
        <v>0</v>
      </c>
      <c r="AN38">
        <v>0</v>
      </c>
      <c r="AO38">
        <v>0</v>
      </c>
      <c r="AP38">
        <v>2.0396200000000002</v>
      </c>
      <c r="AQ38">
        <v>0</v>
      </c>
      <c r="AR38">
        <v>1.6229673913043476</v>
      </c>
      <c r="AS38">
        <v>1.117662801070473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567.72510650863956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38.549999999999997</v>
      </c>
      <c r="L39">
        <v>33.729999999999997</v>
      </c>
      <c r="M39">
        <v>0</v>
      </c>
      <c r="N39">
        <v>29.069999999999997</v>
      </c>
      <c r="O39">
        <v>23.57</v>
      </c>
      <c r="P39">
        <v>66.72</v>
      </c>
      <c r="Q39">
        <v>2.8899999999999997</v>
      </c>
      <c r="R39">
        <v>5.78</v>
      </c>
      <c r="S39">
        <v>0</v>
      </c>
      <c r="T39">
        <v>0</v>
      </c>
      <c r="U39">
        <v>270.67</v>
      </c>
      <c r="V39">
        <v>2.5917535545023695</v>
      </c>
      <c r="W39">
        <v>5.7815009088548432</v>
      </c>
      <c r="X39">
        <v>19.28</v>
      </c>
      <c r="Y39">
        <v>0</v>
      </c>
      <c r="Z39">
        <v>1.5900399999999999</v>
      </c>
      <c r="AA39">
        <v>0</v>
      </c>
      <c r="AB39">
        <v>0.58677119279819967</v>
      </c>
      <c r="AC39">
        <v>2.3695005497094388</v>
      </c>
      <c r="AD39">
        <v>2.2298940196820589</v>
      </c>
      <c r="AE39">
        <v>12.099333838001515</v>
      </c>
      <c r="AF39">
        <v>0</v>
      </c>
      <c r="AG39">
        <v>0</v>
      </c>
      <c r="AH39">
        <v>9.7384409714889131</v>
      </c>
      <c r="AI39">
        <v>0</v>
      </c>
      <c r="AJ39">
        <v>0</v>
      </c>
      <c r="AK39">
        <v>12.737072498029946</v>
      </c>
      <c r="AL39">
        <v>19.430379518072293</v>
      </c>
      <c r="AM39">
        <v>0</v>
      </c>
      <c r="AN39">
        <v>0</v>
      </c>
      <c r="AO39">
        <v>0</v>
      </c>
      <c r="AP39">
        <v>2.0396200000000002</v>
      </c>
      <c r="AQ39">
        <v>0</v>
      </c>
      <c r="AR39">
        <v>1.0794384057971014</v>
      </c>
      <c r="AS39">
        <v>1.117662801070473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563.65140825800711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38.550000000000004</v>
      </c>
      <c r="L40">
        <v>33.729999999999997</v>
      </c>
      <c r="M40">
        <v>0</v>
      </c>
      <c r="N40">
        <v>29.069999999999997</v>
      </c>
      <c r="O40">
        <v>23.57</v>
      </c>
      <c r="P40">
        <v>66.72</v>
      </c>
      <c r="Q40">
        <v>2.8899999999999997</v>
      </c>
      <c r="R40">
        <v>5.78</v>
      </c>
      <c r="S40">
        <v>0</v>
      </c>
      <c r="T40">
        <v>0</v>
      </c>
      <c r="U40">
        <v>270.67</v>
      </c>
      <c r="V40">
        <v>2.89</v>
      </c>
      <c r="W40">
        <v>5.7815009088548432</v>
      </c>
      <c r="X40">
        <v>19.28</v>
      </c>
      <c r="Y40">
        <v>0</v>
      </c>
      <c r="Z40">
        <v>0</v>
      </c>
      <c r="AA40">
        <v>0</v>
      </c>
      <c r="AB40">
        <v>0.58677119279819967</v>
      </c>
      <c r="AC40">
        <v>2.3695005497094388</v>
      </c>
      <c r="AD40">
        <v>2.2298940196820589</v>
      </c>
      <c r="AE40">
        <v>12.099333838001515</v>
      </c>
      <c r="AF40">
        <v>0</v>
      </c>
      <c r="AG40">
        <v>0</v>
      </c>
      <c r="AH40">
        <v>9.7384409714889131</v>
      </c>
      <c r="AI40">
        <v>0</v>
      </c>
      <c r="AJ40">
        <v>0</v>
      </c>
      <c r="AK40">
        <v>12.737072498029946</v>
      </c>
      <c r="AL40">
        <v>19.430379518072293</v>
      </c>
      <c r="AM40">
        <v>0</v>
      </c>
      <c r="AN40">
        <v>0</v>
      </c>
      <c r="AO40">
        <v>0</v>
      </c>
      <c r="AP40">
        <v>2.0396200000000002</v>
      </c>
      <c r="AQ40">
        <v>0</v>
      </c>
      <c r="AR40">
        <v>1.0794384057971014</v>
      </c>
      <c r="AS40">
        <v>1.117662801070473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562.3596147035048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38.549999999999997</v>
      </c>
      <c r="L41">
        <v>33.729999999999997</v>
      </c>
      <c r="M41">
        <v>0</v>
      </c>
      <c r="N41">
        <v>29.069999999999997</v>
      </c>
      <c r="O41">
        <v>23.57</v>
      </c>
      <c r="P41">
        <v>66.72</v>
      </c>
      <c r="Q41">
        <v>2.8899999999999997</v>
      </c>
      <c r="R41">
        <v>5.78</v>
      </c>
      <c r="S41">
        <v>0</v>
      </c>
      <c r="T41">
        <v>0</v>
      </c>
      <c r="U41">
        <v>270.67</v>
      </c>
      <c r="V41">
        <v>2.89</v>
      </c>
      <c r="W41">
        <v>5.7815009088548432</v>
      </c>
      <c r="X41">
        <v>19.28</v>
      </c>
      <c r="Y41">
        <v>0</v>
      </c>
      <c r="Z41">
        <v>0</v>
      </c>
      <c r="AA41">
        <v>0</v>
      </c>
      <c r="AB41">
        <v>0.58677119279819967</v>
      </c>
      <c r="AC41">
        <v>2.3695005497094388</v>
      </c>
      <c r="AD41">
        <v>2.2298940196820589</v>
      </c>
      <c r="AE41">
        <v>8.0687623012869043</v>
      </c>
      <c r="AF41">
        <v>0</v>
      </c>
      <c r="AG41">
        <v>0</v>
      </c>
      <c r="AH41">
        <v>9.7384409714889131</v>
      </c>
      <c r="AI41">
        <v>0</v>
      </c>
      <c r="AJ41">
        <v>0</v>
      </c>
      <c r="AK41">
        <v>12.737072498029946</v>
      </c>
      <c r="AL41">
        <v>19.430379518072293</v>
      </c>
      <c r="AM41">
        <v>0</v>
      </c>
      <c r="AN41">
        <v>0</v>
      </c>
      <c r="AO41">
        <v>0</v>
      </c>
      <c r="AP41">
        <v>2.0396200000000002</v>
      </c>
      <c r="AQ41">
        <v>0</v>
      </c>
      <c r="AR41">
        <v>1.0794384057971014</v>
      </c>
      <c r="AS41">
        <v>1.117662801070473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558.32904316679014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38.549999999999997</v>
      </c>
      <c r="L42">
        <v>33.729999999999997</v>
      </c>
      <c r="M42">
        <v>0</v>
      </c>
      <c r="N42">
        <v>29.069999999999997</v>
      </c>
      <c r="O42">
        <v>23.57</v>
      </c>
      <c r="P42">
        <v>66.72</v>
      </c>
      <c r="Q42">
        <v>2.8899999999999997</v>
      </c>
      <c r="R42">
        <v>5.78</v>
      </c>
      <c r="S42">
        <v>0</v>
      </c>
      <c r="T42">
        <v>0</v>
      </c>
      <c r="U42">
        <v>270.67</v>
      </c>
      <c r="V42">
        <v>5.09</v>
      </c>
      <c r="W42">
        <v>11.14</v>
      </c>
      <c r="X42">
        <v>36.31</v>
      </c>
      <c r="Y42">
        <v>0</v>
      </c>
      <c r="Z42">
        <v>0</v>
      </c>
      <c r="AA42">
        <v>0</v>
      </c>
      <c r="AB42">
        <v>0.58677119279819967</v>
      </c>
      <c r="AC42">
        <v>0</v>
      </c>
      <c r="AD42">
        <v>2.2298940196820589</v>
      </c>
      <c r="AE42">
        <v>8.0687623012869043</v>
      </c>
      <c r="AF42">
        <v>0</v>
      </c>
      <c r="AG42">
        <v>0</v>
      </c>
      <c r="AH42">
        <v>5.7252076029567043</v>
      </c>
      <c r="AI42">
        <v>0</v>
      </c>
      <c r="AJ42">
        <v>0</v>
      </c>
      <c r="AK42">
        <v>12.737072498029946</v>
      </c>
      <c r="AL42">
        <v>6.5419759036144596</v>
      </c>
      <c r="AM42">
        <v>0</v>
      </c>
      <c r="AN42">
        <v>0</v>
      </c>
      <c r="AO42">
        <v>0</v>
      </c>
      <c r="AP42">
        <v>2.0396200000000002</v>
      </c>
      <c r="AQ42">
        <v>0</v>
      </c>
      <c r="AR42">
        <v>1.0794384057971014</v>
      </c>
      <c r="AS42">
        <v>1.117662801070473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563.64640472523593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38.549999999999997</v>
      </c>
      <c r="L43">
        <v>33.729999999999997</v>
      </c>
      <c r="M43">
        <v>0</v>
      </c>
      <c r="N43">
        <v>29.069999999999997</v>
      </c>
      <c r="O43">
        <v>23.57</v>
      </c>
      <c r="P43">
        <v>66.72</v>
      </c>
      <c r="Q43">
        <v>2.8899999999999997</v>
      </c>
      <c r="R43">
        <v>5.78</v>
      </c>
      <c r="S43">
        <v>0</v>
      </c>
      <c r="T43">
        <v>0</v>
      </c>
      <c r="U43">
        <v>270.67</v>
      </c>
      <c r="V43">
        <v>5.09</v>
      </c>
      <c r="W43">
        <v>11.14</v>
      </c>
      <c r="X43">
        <v>36.31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2.2298940196820589</v>
      </c>
      <c r="AE43">
        <v>8.0687623012869043</v>
      </c>
      <c r="AF43">
        <v>0</v>
      </c>
      <c r="AG43">
        <v>0</v>
      </c>
      <c r="AH43">
        <v>5.7252076029567043</v>
      </c>
      <c r="AI43">
        <v>0</v>
      </c>
      <c r="AJ43">
        <v>0</v>
      </c>
      <c r="AK43">
        <v>12.737072498029946</v>
      </c>
      <c r="AL43">
        <v>3.12877108433735</v>
      </c>
      <c r="AM43">
        <v>0</v>
      </c>
      <c r="AN43">
        <v>0</v>
      </c>
      <c r="AO43">
        <v>0</v>
      </c>
      <c r="AP43">
        <v>2.0396200000000002</v>
      </c>
      <c r="AQ43">
        <v>0</v>
      </c>
      <c r="AR43">
        <v>1.0794384057971014</v>
      </c>
      <c r="AS43">
        <v>1.117662801070473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560.23319990595883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38.549999999999997</v>
      </c>
      <c r="L44">
        <v>33.729999999999997</v>
      </c>
      <c r="M44">
        <v>0</v>
      </c>
      <c r="N44">
        <v>29.069999999999997</v>
      </c>
      <c r="O44">
        <v>23.57</v>
      </c>
      <c r="P44">
        <v>66.72</v>
      </c>
      <c r="Q44">
        <v>2.8899999999999997</v>
      </c>
      <c r="R44">
        <v>5.78</v>
      </c>
      <c r="S44">
        <v>0</v>
      </c>
      <c r="T44">
        <v>0</v>
      </c>
      <c r="U44">
        <v>270.67</v>
      </c>
      <c r="V44">
        <v>5.09</v>
      </c>
      <c r="W44">
        <v>11.14</v>
      </c>
      <c r="X44">
        <v>36.31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2.2298940196820589</v>
      </c>
      <c r="AE44">
        <v>8.0687623012869043</v>
      </c>
      <c r="AF44">
        <v>0</v>
      </c>
      <c r="AG44">
        <v>0</v>
      </c>
      <c r="AH44">
        <v>5.7252076029567043</v>
      </c>
      <c r="AI44">
        <v>0</v>
      </c>
      <c r="AJ44">
        <v>0</v>
      </c>
      <c r="AK44">
        <v>12.737072498029946</v>
      </c>
      <c r="AL44">
        <v>3.12877108433735</v>
      </c>
      <c r="AM44">
        <v>0</v>
      </c>
      <c r="AN44">
        <v>0</v>
      </c>
      <c r="AO44">
        <v>0</v>
      </c>
      <c r="AP44">
        <v>2.0396200000000002</v>
      </c>
      <c r="AQ44">
        <v>0</v>
      </c>
      <c r="AR44">
        <v>9.9994094202898545</v>
      </c>
      <c r="AS44">
        <v>6.5865900981266723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574.62209821750787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38.549999999999997</v>
      </c>
      <c r="L45">
        <v>33.729999999999997</v>
      </c>
      <c r="M45">
        <v>0</v>
      </c>
      <c r="N45">
        <v>29.069999999999997</v>
      </c>
      <c r="O45">
        <v>23.57</v>
      </c>
      <c r="P45">
        <v>66.72</v>
      </c>
      <c r="Q45">
        <v>2.8899999999999997</v>
      </c>
      <c r="R45">
        <v>5.78</v>
      </c>
      <c r="S45">
        <v>0</v>
      </c>
      <c r="T45">
        <v>0</v>
      </c>
      <c r="U45">
        <v>270.67</v>
      </c>
      <c r="V45">
        <v>5.09</v>
      </c>
      <c r="W45">
        <v>11.14</v>
      </c>
      <c r="X45">
        <v>36.31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2.2298940196820589</v>
      </c>
      <c r="AE45">
        <v>8.0687623012869043</v>
      </c>
      <c r="AF45">
        <v>0</v>
      </c>
      <c r="AG45">
        <v>0</v>
      </c>
      <c r="AH45">
        <v>5.7252076029567043</v>
      </c>
      <c r="AI45">
        <v>0</v>
      </c>
      <c r="AJ45">
        <v>0</v>
      </c>
      <c r="AK45">
        <v>12.737072498029946</v>
      </c>
      <c r="AL45">
        <v>3.12877108433735</v>
      </c>
      <c r="AM45">
        <v>0</v>
      </c>
      <c r="AN45">
        <v>0</v>
      </c>
      <c r="AO45">
        <v>0</v>
      </c>
      <c r="AP45">
        <v>2.0396200000000002</v>
      </c>
      <c r="AQ45">
        <v>0</v>
      </c>
      <c r="AR45">
        <v>9.9994094202898545</v>
      </c>
      <c r="AS45">
        <v>6.5865900981266723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574.62209821750787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38.549999999999997</v>
      </c>
      <c r="L46">
        <v>33.729999999999997</v>
      </c>
      <c r="M46">
        <v>0</v>
      </c>
      <c r="N46">
        <v>29.069999999999997</v>
      </c>
      <c r="O46">
        <v>23.57</v>
      </c>
      <c r="P46">
        <v>66.72</v>
      </c>
      <c r="Q46">
        <v>2.8899999999999997</v>
      </c>
      <c r="R46">
        <v>5.78</v>
      </c>
      <c r="S46">
        <v>0</v>
      </c>
      <c r="T46">
        <v>0</v>
      </c>
      <c r="U46">
        <v>270.67</v>
      </c>
      <c r="V46">
        <v>5.09</v>
      </c>
      <c r="W46">
        <v>11.14</v>
      </c>
      <c r="X46">
        <v>36.31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2.2298940196820589</v>
      </c>
      <c r="AE46">
        <v>8.0687623012869043</v>
      </c>
      <c r="AF46">
        <v>0</v>
      </c>
      <c r="AG46">
        <v>0</v>
      </c>
      <c r="AH46">
        <v>5.7252076029567043</v>
      </c>
      <c r="AI46">
        <v>0</v>
      </c>
      <c r="AJ46">
        <v>0</v>
      </c>
      <c r="AK46">
        <v>12.737072498029946</v>
      </c>
      <c r="AL46">
        <v>3.12877108433735</v>
      </c>
      <c r="AM46">
        <v>0</v>
      </c>
      <c r="AN46">
        <v>0</v>
      </c>
      <c r="AO46">
        <v>0</v>
      </c>
      <c r="AP46">
        <v>2.0396200000000002</v>
      </c>
      <c r="AQ46">
        <v>0</v>
      </c>
      <c r="AR46">
        <v>1.6229673913043476</v>
      </c>
      <c r="AS46">
        <v>6.5865900981266723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566.24565618852228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38.549999999999997</v>
      </c>
      <c r="L47">
        <v>33.729999999999997</v>
      </c>
      <c r="M47">
        <v>0</v>
      </c>
      <c r="N47">
        <v>29.069999999999997</v>
      </c>
      <c r="O47">
        <v>23.57</v>
      </c>
      <c r="P47">
        <v>66.72</v>
      </c>
      <c r="Q47">
        <v>2.8899999999999997</v>
      </c>
      <c r="R47">
        <v>5.78</v>
      </c>
      <c r="S47">
        <v>0</v>
      </c>
      <c r="T47">
        <v>0</v>
      </c>
      <c r="U47">
        <v>270.67</v>
      </c>
      <c r="V47">
        <v>2.89</v>
      </c>
      <c r="W47">
        <v>11.14</v>
      </c>
      <c r="X47">
        <v>36.31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2.2298940196820589</v>
      </c>
      <c r="AE47">
        <v>8.0687623012869043</v>
      </c>
      <c r="AF47">
        <v>0</v>
      </c>
      <c r="AG47">
        <v>0</v>
      </c>
      <c r="AH47">
        <v>5.7252076029567043</v>
      </c>
      <c r="AI47">
        <v>0</v>
      </c>
      <c r="AJ47">
        <v>0</v>
      </c>
      <c r="AK47">
        <v>12.737072498029946</v>
      </c>
      <c r="AL47">
        <v>3.12877108433735</v>
      </c>
      <c r="AM47">
        <v>0</v>
      </c>
      <c r="AN47">
        <v>0</v>
      </c>
      <c r="AO47">
        <v>0</v>
      </c>
      <c r="AP47">
        <v>2.0396200000000002</v>
      </c>
      <c r="AQ47">
        <v>0</v>
      </c>
      <c r="AR47">
        <v>0.81021376811594192</v>
      </c>
      <c r="AS47">
        <v>6.5865900981266723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563.2329025653338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38.549999999999997</v>
      </c>
      <c r="L48">
        <v>33.729999999999997</v>
      </c>
      <c r="M48">
        <v>0</v>
      </c>
      <c r="N48">
        <v>29.069999999999997</v>
      </c>
      <c r="O48">
        <v>23.57</v>
      </c>
      <c r="P48">
        <v>66.72</v>
      </c>
      <c r="Q48">
        <v>2.8899999999999997</v>
      </c>
      <c r="R48">
        <v>5.78</v>
      </c>
      <c r="S48">
        <v>0</v>
      </c>
      <c r="T48">
        <v>0</v>
      </c>
      <c r="U48">
        <v>270.67</v>
      </c>
      <c r="V48">
        <v>2.89</v>
      </c>
      <c r="W48">
        <v>11.14</v>
      </c>
      <c r="X48">
        <v>36.31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2.2298940196820589</v>
      </c>
      <c r="AE48">
        <v>8.0687623012869043</v>
      </c>
      <c r="AF48">
        <v>0</v>
      </c>
      <c r="AG48">
        <v>0</v>
      </c>
      <c r="AH48">
        <v>5.7252076029567043</v>
      </c>
      <c r="AI48">
        <v>0</v>
      </c>
      <c r="AJ48">
        <v>0</v>
      </c>
      <c r="AK48">
        <v>12.737072498029946</v>
      </c>
      <c r="AL48">
        <v>3.12877108433735</v>
      </c>
      <c r="AM48">
        <v>0</v>
      </c>
      <c r="AN48">
        <v>0</v>
      </c>
      <c r="AO48">
        <v>0</v>
      </c>
      <c r="AP48">
        <v>2.0396200000000002</v>
      </c>
      <c r="AQ48">
        <v>0</v>
      </c>
      <c r="AR48">
        <v>0.81021376811594192</v>
      </c>
      <c r="AS48">
        <v>6.5865900981266723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563.2329025653338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38.549999999999997</v>
      </c>
      <c r="L49">
        <v>33.729999999999997</v>
      </c>
      <c r="M49">
        <v>0</v>
      </c>
      <c r="N49">
        <v>29.069999999999997</v>
      </c>
      <c r="O49">
        <v>23.57</v>
      </c>
      <c r="P49">
        <v>66.72</v>
      </c>
      <c r="Q49">
        <v>2.8899999999999997</v>
      </c>
      <c r="R49">
        <v>5.78</v>
      </c>
      <c r="S49">
        <v>0</v>
      </c>
      <c r="T49">
        <v>0</v>
      </c>
      <c r="U49">
        <v>270.67</v>
      </c>
      <c r="V49">
        <v>2.89</v>
      </c>
      <c r="W49">
        <v>11.14</v>
      </c>
      <c r="X49">
        <v>36.31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2.2298940196820589</v>
      </c>
      <c r="AE49">
        <v>8.0687623012869043</v>
      </c>
      <c r="AF49">
        <v>0</v>
      </c>
      <c r="AG49">
        <v>0</v>
      </c>
      <c r="AH49">
        <v>5.7252076029567043</v>
      </c>
      <c r="AI49">
        <v>0</v>
      </c>
      <c r="AJ49">
        <v>0</v>
      </c>
      <c r="AK49">
        <v>12.737072498029946</v>
      </c>
      <c r="AL49">
        <v>3.12877108433735</v>
      </c>
      <c r="AM49">
        <v>0</v>
      </c>
      <c r="AN49">
        <v>0</v>
      </c>
      <c r="AO49">
        <v>0</v>
      </c>
      <c r="AP49">
        <v>3.1978600000000004</v>
      </c>
      <c r="AQ49">
        <v>0</v>
      </c>
      <c r="AR49">
        <v>0.81021376811594192</v>
      </c>
      <c r="AS49">
        <v>6.5865900981266723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564.39114256533378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38.549999999999997</v>
      </c>
      <c r="L50">
        <v>33.729999999999997</v>
      </c>
      <c r="M50">
        <v>0</v>
      </c>
      <c r="N50">
        <v>29.069999999999997</v>
      </c>
      <c r="O50">
        <v>23.57</v>
      </c>
      <c r="P50">
        <v>66.72</v>
      </c>
      <c r="Q50">
        <v>2.8899999999999997</v>
      </c>
      <c r="R50">
        <v>5.78</v>
      </c>
      <c r="S50">
        <v>0</v>
      </c>
      <c r="T50">
        <v>0</v>
      </c>
      <c r="U50">
        <v>270.67</v>
      </c>
      <c r="V50">
        <v>5.09</v>
      </c>
      <c r="W50">
        <v>11.14</v>
      </c>
      <c r="X50">
        <v>36.31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2.2298940196820589</v>
      </c>
      <c r="AE50">
        <v>8.0687623012869043</v>
      </c>
      <c r="AF50">
        <v>0</v>
      </c>
      <c r="AG50">
        <v>0</v>
      </c>
      <c r="AH50">
        <v>5.7252076029567043</v>
      </c>
      <c r="AI50">
        <v>0</v>
      </c>
      <c r="AJ50">
        <v>0</v>
      </c>
      <c r="AK50">
        <v>12.737072498029946</v>
      </c>
      <c r="AL50">
        <v>3.12877108433735</v>
      </c>
      <c r="AM50">
        <v>0</v>
      </c>
      <c r="AN50">
        <v>0</v>
      </c>
      <c r="AO50">
        <v>0</v>
      </c>
      <c r="AP50">
        <v>3.1978600000000004</v>
      </c>
      <c r="AQ50">
        <v>0</v>
      </c>
      <c r="AR50">
        <v>0.81021376811594192</v>
      </c>
      <c r="AS50">
        <v>1.117662801070473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561.12221526827761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38.549999999999997</v>
      </c>
      <c r="L51">
        <v>33.729999999999997</v>
      </c>
      <c r="M51">
        <v>0</v>
      </c>
      <c r="N51">
        <v>29.069999999999997</v>
      </c>
      <c r="O51">
        <v>23.57</v>
      </c>
      <c r="P51">
        <v>66.72</v>
      </c>
      <c r="Q51">
        <v>2.8899999999999997</v>
      </c>
      <c r="R51">
        <v>5.78</v>
      </c>
      <c r="S51">
        <v>0</v>
      </c>
      <c r="T51">
        <v>0</v>
      </c>
      <c r="U51">
        <v>270.67</v>
      </c>
      <c r="V51">
        <v>5.09</v>
      </c>
      <c r="W51">
        <v>11.14</v>
      </c>
      <c r="X51">
        <v>36.31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2.2298940196820589</v>
      </c>
      <c r="AE51">
        <v>8.0687623012869043</v>
      </c>
      <c r="AF51">
        <v>0</v>
      </c>
      <c r="AG51">
        <v>0</v>
      </c>
      <c r="AH51">
        <v>5.7252076029567043</v>
      </c>
      <c r="AI51">
        <v>0</v>
      </c>
      <c r="AJ51">
        <v>0</v>
      </c>
      <c r="AK51">
        <v>12.737072498029946</v>
      </c>
      <c r="AL51">
        <v>3.12877108433735</v>
      </c>
      <c r="AM51">
        <v>0</v>
      </c>
      <c r="AN51">
        <v>0</v>
      </c>
      <c r="AO51">
        <v>0</v>
      </c>
      <c r="AP51">
        <v>2.194560000000001</v>
      </c>
      <c r="AQ51">
        <v>0</v>
      </c>
      <c r="AR51">
        <v>0.81021376811594192</v>
      </c>
      <c r="AS51">
        <v>1.117662801070473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560.11891526827765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38.549999999999997</v>
      </c>
      <c r="L52">
        <v>33.729999999999997</v>
      </c>
      <c r="M52">
        <v>0</v>
      </c>
      <c r="N52">
        <v>29.069999999999997</v>
      </c>
      <c r="O52">
        <v>23.57</v>
      </c>
      <c r="P52">
        <v>66.72</v>
      </c>
      <c r="Q52">
        <v>2.8899999999999997</v>
      </c>
      <c r="R52">
        <v>5.78</v>
      </c>
      <c r="S52">
        <v>0</v>
      </c>
      <c r="T52">
        <v>0</v>
      </c>
      <c r="U52">
        <v>270.67</v>
      </c>
      <c r="V52">
        <v>5.09</v>
      </c>
      <c r="W52">
        <v>11.14</v>
      </c>
      <c r="X52">
        <v>36.31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2.2298940196820589</v>
      </c>
      <c r="AE52">
        <v>8.0687623012869043</v>
      </c>
      <c r="AF52">
        <v>0</v>
      </c>
      <c r="AG52">
        <v>0</v>
      </c>
      <c r="AH52">
        <v>5.7252076029567043</v>
      </c>
      <c r="AI52">
        <v>0</v>
      </c>
      <c r="AJ52">
        <v>0</v>
      </c>
      <c r="AK52">
        <v>12.737072498029946</v>
      </c>
      <c r="AL52">
        <v>3.12877108433735</v>
      </c>
      <c r="AM52">
        <v>0</v>
      </c>
      <c r="AN52">
        <v>0</v>
      </c>
      <c r="AO52">
        <v>0</v>
      </c>
      <c r="AP52">
        <v>2.194560000000001</v>
      </c>
      <c r="AQ52">
        <v>0</v>
      </c>
      <c r="AR52">
        <v>0.81021376811594192</v>
      </c>
      <c r="AS52">
        <v>1.117662801070473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560.11891526827765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38.549999999999997</v>
      </c>
      <c r="L53">
        <v>33.729999999999997</v>
      </c>
      <c r="M53">
        <v>0</v>
      </c>
      <c r="N53">
        <v>29.069999999999997</v>
      </c>
      <c r="O53">
        <v>23.57</v>
      </c>
      <c r="P53">
        <v>66.72</v>
      </c>
      <c r="Q53">
        <v>2.8899999999999997</v>
      </c>
      <c r="R53">
        <v>5.78</v>
      </c>
      <c r="S53">
        <v>0</v>
      </c>
      <c r="T53">
        <v>0</v>
      </c>
      <c r="U53">
        <v>270.67</v>
      </c>
      <c r="V53">
        <v>5.09</v>
      </c>
      <c r="W53">
        <v>11.14</v>
      </c>
      <c r="X53">
        <v>36.31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2.2298940196820589</v>
      </c>
      <c r="AE53">
        <v>8.0687623012869043</v>
      </c>
      <c r="AF53">
        <v>0</v>
      </c>
      <c r="AG53">
        <v>0</v>
      </c>
      <c r="AH53">
        <v>5.7252076029567043</v>
      </c>
      <c r="AI53">
        <v>0</v>
      </c>
      <c r="AJ53">
        <v>0</v>
      </c>
      <c r="AK53">
        <v>12.737072498029946</v>
      </c>
      <c r="AL53">
        <v>3.12877108433735</v>
      </c>
      <c r="AM53">
        <v>0</v>
      </c>
      <c r="AN53">
        <v>0</v>
      </c>
      <c r="AO53">
        <v>0</v>
      </c>
      <c r="AP53">
        <v>2.194560000000001</v>
      </c>
      <c r="AQ53">
        <v>0</v>
      </c>
      <c r="AR53">
        <v>0.81021376811594192</v>
      </c>
      <c r="AS53">
        <v>1.117662801070473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560.11891526827765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38.549999999999997</v>
      </c>
      <c r="L54">
        <v>33.729999999999997</v>
      </c>
      <c r="M54">
        <v>0</v>
      </c>
      <c r="N54">
        <v>29.069999999999997</v>
      </c>
      <c r="O54">
        <v>23.57</v>
      </c>
      <c r="P54">
        <v>66.72</v>
      </c>
      <c r="Q54">
        <v>2.8899999999999997</v>
      </c>
      <c r="R54">
        <v>5.78</v>
      </c>
      <c r="S54">
        <v>0</v>
      </c>
      <c r="T54">
        <v>0</v>
      </c>
      <c r="U54">
        <v>270.67</v>
      </c>
      <c r="V54">
        <v>5.09</v>
      </c>
      <c r="W54">
        <v>11.14</v>
      </c>
      <c r="X54">
        <v>36.31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2.2298940196820589</v>
      </c>
      <c r="AE54">
        <v>8.0687623012869043</v>
      </c>
      <c r="AF54">
        <v>0</v>
      </c>
      <c r="AG54">
        <v>0</v>
      </c>
      <c r="AH54">
        <v>5.7252076029567043</v>
      </c>
      <c r="AI54">
        <v>0</v>
      </c>
      <c r="AJ54">
        <v>0</v>
      </c>
      <c r="AK54">
        <v>12.737072498029946</v>
      </c>
      <c r="AL54">
        <v>3.12877108433735</v>
      </c>
      <c r="AM54">
        <v>0</v>
      </c>
      <c r="AN54">
        <v>0</v>
      </c>
      <c r="AO54">
        <v>0</v>
      </c>
      <c r="AP54">
        <v>2.194560000000001</v>
      </c>
      <c r="AQ54">
        <v>0</v>
      </c>
      <c r="AR54">
        <v>0.81021376811594192</v>
      </c>
      <c r="AS54">
        <v>1.117662801070473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560.11891526827765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38.549999999999997</v>
      </c>
      <c r="L55">
        <v>33.729999999999997</v>
      </c>
      <c r="M55">
        <v>0</v>
      </c>
      <c r="N55">
        <v>29.069999999999997</v>
      </c>
      <c r="O55">
        <v>23.57</v>
      </c>
      <c r="P55">
        <v>66.72</v>
      </c>
      <c r="Q55">
        <v>2.8899999999999997</v>
      </c>
      <c r="R55">
        <v>5.78</v>
      </c>
      <c r="S55">
        <v>0</v>
      </c>
      <c r="T55">
        <v>0</v>
      </c>
      <c r="U55">
        <v>270.67</v>
      </c>
      <c r="V55">
        <v>5.09</v>
      </c>
      <c r="W55">
        <v>11.14</v>
      </c>
      <c r="X55">
        <v>36.31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0.32254731264193792</v>
      </c>
      <c r="AE55">
        <v>8.0687623012869043</v>
      </c>
      <c r="AF55">
        <v>0</v>
      </c>
      <c r="AG55">
        <v>0</v>
      </c>
      <c r="AH55">
        <v>5.7252076029567043</v>
      </c>
      <c r="AI55">
        <v>0</v>
      </c>
      <c r="AJ55">
        <v>0</v>
      </c>
      <c r="AK55">
        <v>12.737072498029946</v>
      </c>
      <c r="AL55">
        <v>3.12877108433735</v>
      </c>
      <c r="AM55">
        <v>0</v>
      </c>
      <c r="AN55">
        <v>0</v>
      </c>
      <c r="AO55">
        <v>0</v>
      </c>
      <c r="AP55">
        <v>2.194560000000001</v>
      </c>
      <c r="AQ55">
        <v>0</v>
      </c>
      <c r="AR55">
        <v>0.81021376811594192</v>
      </c>
      <c r="AS55">
        <v>1.117662801070473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558.21156856123753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38.549999999999997</v>
      </c>
      <c r="L56">
        <v>33.729999999999997</v>
      </c>
      <c r="M56">
        <v>0</v>
      </c>
      <c r="N56">
        <v>29.069999999999997</v>
      </c>
      <c r="O56">
        <v>23.57</v>
      </c>
      <c r="P56">
        <v>66.72</v>
      </c>
      <c r="Q56">
        <v>2.8899999999999997</v>
      </c>
      <c r="R56">
        <v>5.78</v>
      </c>
      <c r="S56">
        <v>0</v>
      </c>
      <c r="T56">
        <v>0</v>
      </c>
      <c r="U56">
        <v>270.67</v>
      </c>
      <c r="V56">
        <v>5.09</v>
      </c>
      <c r="W56">
        <v>11.14</v>
      </c>
      <c r="X56">
        <v>36.31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0.32254731264193792</v>
      </c>
      <c r="AE56">
        <v>8.0687623012869043</v>
      </c>
      <c r="AF56">
        <v>0</v>
      </c>
      <c r="AG56">
        <v>0</v>
      </c>
      <c r="AH56">
        <v>5.7252076029567043</v>
      </c>
      <c r="AI56">
        <v>0</v>
      </c>
      <c r="AJ56">
        <v>0</v>
      </c>
      <c r="AK56">
        <v>12.737072498029946</v>
      </c>
      <c r="AL56">
        <v>3.12877108433735</v>
      </c>
      <c r="AM56">
        <v>0</v>
      </c>
      <c r="AN56">
        <v>0</v>
      </c>
      <c r="AO56">
        <v>0</v>
      </c>
      <c r="AP56">
        <v>2.194560000000001</v>
      </c>
      <c r="AQ56">
        <v>0</v>
      </c>
      <c r="AR56">
        <v>0.81021376811594192</v>
      </c>
      <c r="AS56">
        <v>1.117662801070473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558.21156856123753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38.549999999999997</v>
      </c>
      <c r="L57">
        <v>33.729999999999997</v>
      </c>
      <c r="M57">
        <v>0</v>
      </c>
      <c r="N57">
        <v>29.069999999999997</v>
      </c>
      <c r="O57">
        <v>23.57</v>
      </c>
      <c r="P57">
        <v>66.72</v>
      </c>
      <c r="Q57">
        <v>2.8899999999999997</v>
      </c>
      <c r="R57">
        <v>5.78</v>
      </c>
      <c r="S57">
        <v>0</v>
      </c>
      <c r="T57">
        <v>0</v>
      </c>
      <c r="U57">
        <v>270.67</v>
      </c>
      <c r="V57">
        <v>5.09</v>
      </c>
      <c r="W57">
        <v>11.14</v>
      </c>
      <c r="X57">
        <v>36.31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0.32254731264193792</v>
      </c>
      <c r="AE57">
        <v>8.0687623012869043</v>
      </c>
      <c r="AF57">
        <v>0</v>
      </c>
      <c r="AG57">
        <v>0</v>
      </c>
      <c r="AH57">
        <v>5.7252076029567043</v>
      </c>
      <c r="AI57">
        <v>0</v>
      </c>
      <c r="AJ57">
        <v>0</v>
      </c>
      <c r="AK57">
        <v>12.737072498029946</v>
      </c>
      <c r="AL57">
        <v>3.12877108433735</v>
      </c>
      <c r="AM57">
        <v>0</v>
      </c>
      <c r="AN57">
        <v>0</v>
      </c>
      <c r="AO57">
        <v>0</v>
      </c>
      <c r="AP57">
        <v>2.194560000000001</v>
      </c>
      <c r="AQ57">
        <v>0</v>
      </c>
      <c r="AR57">
        <v>0.81021376811594192</v>
      </c>
      <c r="AS57">
        <v>1.117662801070473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558.21156856123753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38.549999999999997</v>
      </c>
      <c r="L58">
        <v>33.729999999999997</v>
      </c>
      <c r="M58">
        <v>0</v>
      </c>
      <c r="N58">
        <v>29.069999999999997</v>
      </c>
      <c r="O58">
        <v>23.57</v>
      </c>
      <c r="P58">
        <v>66.72</v>
      </c>
      <c r="Q58">
        <v>2.8916172355903749</v>
      </c>
      <c r="R58">
        <v>5.78</v>
      </c>
      <c r="S58">
        <v>0</v>
      </c>
      <c r="T58">
        <v>0</v>
      </c>
      <c r="U58">
        <v>270.67</v>
      </c>
      <c r="V58">
        <v>5.09</v>
      </c>
      <c r="W58">
        <v>11.14</v>
      </c>
      <c r="X58">
        <v>36.31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0.32254731264193792</v>
      </c>
      <c r="AE58">
        <v>8.0687623012869043</v>
      </c>
      <c r="AF58">
        <v>0</v>
      </c>
      <c r="AG58">
        <v>0</v>
      </c>
      <c r="AH58">
        <v>5.7252076029567043</v>
      </c>
      <c r="AI58">
        <v>0</v>
      </c>
      <c r="AJ58">
        <v>0</v>
      </c>
      <c r="AK58">
        <v>12.737072498029946</v>
      </c>
      <c r="AL58">
        <v>3.12877108433735</v>
      </c>
      <c r="AM58">
        <v>0</v>
      </c>
      <c r="AN58">
        <v>0</v>
      </c>
      <c r="AO58">
        <v>0</v>
      </c>
      <c r="AP58">
        <v>2.194560000000001</v>
      </c>
      <c r="AQ58">
        <v>0</v>
      </c>
      <c r="AR58">
        <v>0.81021376811594192</v>
      </c>
      <c r="AS58">
        <v>1.117662801070473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558.21318579682793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38.549999999999997</v>
      </c>
      <c r="L59">
        <v>33.729999999999997</v>
      </c>
      <c r="M59">
        <v>0</v>
      </c>
      <c r="N59">
        <v>29.069999999999997</v>
      </c>
      <c r="O59">
        <v>23.57</v>
      </c>
      <c r="P59">
        <v>66.72</v>
      </c>
      <c r="Q59">
        <v>2.7815653153153153</v>
      </c>
      <c r="R59">
        <v>5.57</v>
      </c>
      <c r="S59">
        <v>0</v>
      </c>
      <c r="T59">
        <v>0</v>
      </c>
      <c r="U59">
        <v>270.67</v>
      </c>
      <c r="V59">
        <v>5.09</v>
      </c>
      <c r="W59">
        <v>11.14</v>
      </c>
      <c r="X59">
        <v>36.31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0</v>
      </c>
      <c r="AE59">
        <v>8.0687623012869043</v>
      </c>
      <c r="AF59">
        <v>0</v>
      </c>
      <c r="AG59">
        <v>0</v>
      </c>
      <c r="AH59">
        <v>5.7252076029567043</v>
      </c>
      <c r="AI59">
        <v>0</v>
      </c>
      <c r="AJ59">
        <v>0</v>
      </c>
      <c r="AK59">
        <v>12.737072498029946</v>
      </c>
      <c r="AL59">
        <v>3.12877108433735</v>
      </c>
      <c r="AM59">
        <v>0</v>
      </c>
      <c r="AN59">
        <v>0</v>
      </c>
      <c r="AO59">
        <v>0</v>
      </c>
      <c r="AP59">
        <v>2.0396200000000002</v>
      </c>
      <c r="AQ59">
        <v>0</v>
      </c>
      <c r="AR59">
        <v>0.81021376811594192</v>
      </c>
      <c r="AS59">
        <v>1.117662801070473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557.41564656391085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38.549999999999997</v>
      </c>
      <c r="L60">
        <v>33.729999999999997</v>
      </c>
      <c r="M60">
        <v>0</v>
      </c>
      <c r="N60">
        <v>29.069999999999997</v>
      </c>
      <c r="O60">
        <v>23.57</v>
      </c>
      <c r="P60">
        <v>66.72</v>
      </c>
      <c r="Q60">
        <v>2.8916172355903749</v>
      </c>
      <c r="R60">
        <v>5.78</v>
      </c>
      <c r="S60">
        <v>0</v>
      </c>
      <c r="T60">
        <v>0</v>
      </c>
      <c r="U60">
        <v>270.67</v>
      </c>
      <c r="V60">
        <v>5.09</v>
      </c>
      <c r="W60">
        <v>11.14</v>
      </c>
      <c r="X60">
        <v>36.31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0</v>
      </c>
      <c r="AE60">
        <v>8.0687623012869043</v>
      </c>
      <c r="AF60">
        <v>0</v>
      </c>
      <c r="AG60">
        <v>0</v>
      </c>
      <c r="AH60">
        <v>5.7252076029567043</v>
      </c>
      <c r="AI60">
        <v>0</v>
      </c>
      <c r="AJ60">
        <v>0</v>
      </c>
      <c r="AK60">
        <v>12.737072498029946</v>
      </c>
      <c r="AL60">
        <v>3.12877108433735</v>
      </c>
      <c r="AM60">
        <v>0</v>
      </c>
      <c r="AN60">
        <v>0</v>
      </c>
      <c r="AO60">
        <v>0</v>
      </c>
      <c r="AP60">
        <v>2.0396200000000002</v>
      </c>
      <c r="AQ60">
        <v>0</v>
      </c>
      <c r="AR60">
        <v>0.81021376811594192</v>
      </c>
      <c r="AS60">
        <v>1.117662801070473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557.73569848418595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38.549999999999997</v>
      </c>
      <c r="L61">
        <v>34.699999999999996</v>
      </c>
      <c r="M61">
        <v>0</v>
      </c>
      <c r="N61">
        <v>29.069999999999997</v>
      </c>
      <c r="O61">
        <v>23.57</v>
      </c>
      <c r="P61">
        <v>66.72</v>
      </c>
      <c r="Q61">
        <v>2.8916172355903749</v>
      </c>
      <c r="R61">
        <v>5.78</v>
      </c>
      <c r="S61">
        <v>0</v>
      </c>
      <c r="T61">
        <v>0</v>
      </c>
      <c r="U61">
        <v>270.67</v>
      </c>
      <c r="V61">
        <v>5.09</v>
      </c>
      <c r="W61">
        <v>11.14</v>
      </c>
      <c r="X61">
        <v>36.31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0</v>
      </c>
      <c r="AE61">
        <v>8.0687623012869043</v>
      </c>
      <c r="AF61">
        <v>0</v>
      </c>
      <c r="AG61">
        <v>0</v>
      </c>
      <c r="AH61">
        <v>5.7252076029567043</v>
      </c>
      <c r="AI61">
        <v>0</v>
      </c>
      <c r="AJ61">
        <v>0</v>
      </c>
      <c r="AK61">
        <v>12.737072498029946</v>
      </c>
      <c r="AL61">
        <v>3.12877108433735</v>
      </c>
      <c r="AM61">
        <v>0</v>
      </c>
      <c r="AN61">
        <v>0</v>
      </c>
      <c r="AO61">
        <v>0</v>
      </c>
      <c r="AP61">
        <v>2.0396200000000002</v>
      </c>
      <c r="AQ61">
        <v>0</v>
      </c>
      <c r="AR61">
        <v>0.81021376811594192</v>
      </c>
      <c r="AS61">
        <v>1.117662801070473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558.70569848418597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38.549999999999997</v>
      </c>
      <c r="L62">
        <v>36.62209049930248</v>
      </c>
      <c r="M62">
        <v>0</v>
      </c>
      <c r="N62">
        <v>29.069999999999997</v>
      </c>
      <c r="O62">
        <v>23.57</v>
      </c>
      <c r="P62">
        <v>66.72</v>
      </c>
      <c r="Q62">
        <v>5.1025398406374505</v>
      </c>
      <c r="R62">
        <v>10.380000000000003</v>
      </c>
      <c r="S62">
        <v>0</v>
      </c>
      <c r="T62">
        <v>0</v>
      </c>
      <c r="U62">
        <v>270.67</v>
      </c>
      <c r="V62">
        <v>5.09</v>
      </c>
      <c r="W62">
        <v>11.14</v>
      </c>
      <c r="X62">
        <v>36.31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0</v>
      </c>
      <c r="AE62">
        <v>8.0687623012869043</v>
      </c>
      <c r="AF62">
        <v>0</v>
      </c>
      <c r="AG62">
        <v>0</v>
      </c>
      <c r="AH62">
        <v>5.7252076029567043</v>
      </c>
      <c r="AI62">
        <v>0</v>
      </c>
      <c r="AJ62">
        <v>0</v>
      </c>
      <c r="AK62">
        <v>12.737072498029946</v>
      </c>
      <c r="AL62">
        <v>3.12877108433735</v>
      </c>
      <c r="AM62">
        <v>0</v>
      </c>
      <c r="AN62">
        <v>0</v>
      </c>
      <c r="AO62">
        <v>0</v>
      </c>
      <c r="AP62">
        <v>2.0396200000000002</v>
      </c>
      <c r="AQ62">
        <v>0</v>
      </c>
      <c r="AR62">
        <v>0.81021376811594192</v>
      </c>
      <c r="AS62">
        <v>1.117662801070473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567.43871158853551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40.479999999999997</v>
      </c>
      <c r="L63">
        <v>48.19</v>
      </c>
      <c r="M63">
        <v>0</v>
      </c>
      <c r="N63">
        <v>29.069999999999997</v>
      </c>
      <c r="O63">
        <v>23.57</v>
      </c>
      <c r="P63">
        <v>66.72</v>
      </c>
      <c r="Q63">
        <v>5.1025398406374505</v>
      </c>
      <c r="R63">
        <v>10.380000000000003</v>
      </c>
      <c r="S63">
        <v>0</v>
      </c>
      <c r="T63">
        <v>0</v>
      </c>
      <c r="U63">
        <v>276.31</v>
      </c>
      <c r="V63">
        <v>5.09</v>
      </c>
      <c r="W63">
        <v>11.14</v>
      </c>
      <c r="X63">
        <v>36.31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2.2298940196820589</v>
      </c>
      <c r="AE63">
        <v>8.0687623012869043</v>
      </c>
      <c r="AF63">
        <v>0</v>
      </c>
      <c r="AG63">
        <v>0</v>
      </c>
      <c r="AH63">
        <v>5.7252076029567043</v>
      </c>
      <c r="AI63">
        <v>0</v>
      </c>
      <c r="AJ63">
        <v>0</v>
      </c>
      <c r="AK63">
        <v>12.737072498029946</v>
      </c>
      <c r="AL63">
        <v>6.3972194492254744</v>
      </c>
      <c r="AM63">
        <v>0</v>
      </c>
      <c r="AN63">
        <v>0</v>
      </c>
      <c r="AO63">
        <v>0</v>
      </c>
      <c r="AP63">
        <v>2.0396200000000002</v>
      </c>
      <c r="AQ63">
        <v>0</v>
      </c>
      <c r="AR63">
        <v>0.81021376811594192</v>
      </c>
      <c r="AS63">
        <v>1.117662801070473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592.07496347380334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40.479999999999997</v>
      </c>
      <c r="L64">
        <v>59.75</v>
      </c>
      <c r="M64">
        <v>0</v>
      </c>
      <c r="N64">
        <v>29.069999999999997</v>
      </c>
      <c r="O64">
        <v>23.57</v>
      </c>
      <c r="P64">
        <v>66.72</v>
      </c>
      <c r="Q64">
        <v>5.1025398406374505</v>
      </c>
      <c r="R64">
        <v>10.380000000000003</v>
      </c>
      <c r="S64">
        <v>0</v>
      </c>
      <c r="T64">
        <v>0</v>
      </c>
      <c r="U64">
        <v>278.62</v>
      </c>
      <c r="V64">
        <v>5.09</v>
      </c>
      <c r="W64">
        <v>11.14</v>
      </c>
      <c r="X64">
        <v>36.31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2.2298940196820589</v>
      </c>
      <c r="AE64">
        <v>8.0687623012869043</v>
      </c>
      <c r="AF64">
        <v>0</v>
      </c>
      <c r="AG64">
        <v>0</v>
      </c>
      <c r="AH64">
        <v>5.7252076029567043</v>
      </c>
      <c r="AI64">
        <v>0</v>
      </c>
      <c r="AJ64">
        <v>0</v>
      </c>
      <c r="AK64">
        <v>12.737072498029946</v>
      </c>
      <c r="AL64">
        <v>6.3972194492254744</v>
      </c>
      <c r="AM64">
        <v>0</v>
      </c>
      <c r="AN64">
        <v>0</v>
      </c>
      <c r="AO64">
        <v>0</v>
      </c>
      <c r="AP64">
        <v>2.0396200000000002</v>
      </c>
      <c r="AQ64">
        <v>0</v>
      </c>
      <c r="AR64">
        <v>0.81021376811594192</v>
      </c>
      <c r="AS64">
        <v>1.117662801070473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605.94496347380323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53.01</v>
      </c>
      <c r="L65">
        <v>62.346920075083979</v>
      </c>
      <c r="M65">
        <v>0</v>
      </c>
      <c r="N65">
        <v>29.069999999999997</v>
      </c>
      <c r="O65">
        <v>23.57</v>
      </c>
      <c r="P65">
        <v>66.72</v>
      </c>
      <c r="Q65">
        <v>5.1025398406374505</v>
      </c>
      <c r="R65">
        <v>10.380000000000003</v>
      </c>
      <c r="S65">
        <v>0</v>
      </c>
      <c r="T65">
        <v>0</v>
      </c>
      <c r="U65">
        <v>278.62</v>
      </c>
      <c r="V65">
        <v>5.09</v>
      </c>
      <c r="W65">
        <v>11.14</v>
      </c>
      <c r="X65">
        <v>36.31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2.2298940196820589</v>
      </c>
      <c r="AE65">
        <v>8.0687623012869043</v>
      </c>
      <c r="AF65">
        <v>0</v>
      </c>
      <c r="AG65">
        <v>0</v>
      </c>
      <c r="AH65">
        <v>5.7252076029567043</v>
      </c>
      <c r="AI65">
        <v>0</v>
      </c>
      <c r="AJ65">
        <v>0</v>
      </c>
      <c r="AK65">
        <v>12.737072498029946</v>
      </c>
      <c r="AL65">
        <v>6.2575421686746999</v>
      </c>
      <c r="AM65">
        <v>0</v>
      </c>
      <c r="AN65">
        <v>0</v>
      </c>
      <c r="AO65">
        <v>0</v>
      </c>
      <c r="AP65">
        <v>2.0396200000000002</v>
      </c>
      <c r="AQ65">
        <v>0</v>
      </c>
      <c r="AR65">
        <v>0.81021376811594192</v>
      </c>
      <c r="AS65">
        <v>1.117662801070473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620.93220626833636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65.540000000000006</v>
      </c>
      <c r="L66">
        <v>62.346920075083979</v>
      </c>
      <c r="M66">
        <v>0</v>
      </c>
      <c r="N66">
        <v>29.069999999999997</v>
      </c>
      <c r="O66">
        <v>23.57</v>
      </c>
      <c r="P66">
        <v>66.72</v>
      </c>
      <c r="Q66">
        <v>5.0999999999999996</v>
      </c>
      <c r="R66">
        <v>10.380000000000003</v>
      </c>
      <c r="S66">
        <v>0</v>
      </c>
      <c r="T66">
        <v>0</v>
      </c>
      <c r="U66">
        <v>278.62</v>
      </c>
      <c r="V66">
        <v>5.09</v>
      </c>
      <c r="W66">
        <v>11.14</v>
      </c>
      <c r="X66">
        <v>36.31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2.2298940196820589</v>
      </c>
      <c r="AE66">
        <v>8.0687623012869043</v>
      </c>
      <c r="AF66">
        <v>0</v>
      </c>
      <c r="AG66">
        <v>0</v>
      </c>
      <c r="AH66">
        <v>5.7252076029567043</v>
      </c>
      <c r="AI66">
        <v>0</v>
      </c>
      <c r="AJ66">
        <v>0</v>
      </c>
      <c r="AK66">
        <v>12.737072498029946</v>
      </c>
      <c r="AL66">
        <v>6.2575421686746999</v>
      </c>
      <c r="AM66">
        <v>0</v>
      </c>
      <c r="AN66">
        <v>0</v>
      </c>
      <c r="AO66">
        <v>0</v>
      </c>
      <c r="AP66">
        <v>2.0396200000000002</v>
      </c>
      <c r="AQ66">
        <v>0</v>
      </c>
      <c r="AR66">
        <v>0.81021376811594192</v>
      </c>
      <c r="AS66">
        <v>1.117662801070473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633.45966642769895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69.39</v>
      </c>
      <c r="L67">
        <v>62.346920075083979</v>
      </c>
      <c r="M67">
        <v>0</v>
      </c>
      <c r="N67">
        <v>29.069999999999997</v>
      </c>
      <c r="O67">
        <v>23.57</v>
      </c>
      <c r="P67">
        <v>66.72</v>
      </c>
      <c r="Q67">
        <v>5.0999999999999996</v>
      </c>
      <c r="R67">
        <v>10.380000000000003</v>
      </c>
      <c r="S67">
        <v>0</v>
      </c>
      <c r="T67">
        <v>0</v>
      </c>
      <c r="U67">
        <v>278.62</v>
      </c>
      <c r="V67">
        <v>5.09</v>
      </c>
      <c r="W67">
        <v>11.14</v>
      </c>
      <c r="X67">
        <v>36.31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2.2298940196820589</v>
      </c>
      <c r="AE67">
        <v>8.0687623012869043</v>
      </c>
      <c r="AF67">
        <v>0</v>
      </c>
      <c r="AG67">
        <v>0</v>
      </c>
      <c r="AH67">
        <v>7.1196791974656808</v>
      </c>
      <c r="AI67">
        <v>0</v>
      </c>
      <c r="AJ67">
        <v>0</v>
      </c>
      <c r="AK67">
        <v>12.737072498029946</v>
      </c>
      <c r="AL67">
        <v>19.430379518072293</v>
      </c>
      <c r="AM67">
        <v>0</v>
      </c>
      <c r="AN67">
        <v>0</v>
      </c>
      <c r="AO67">
        <v>0</v>
      </c>
      <c r="AP67">
        <v>2.0396200000000002</v>
      </c>
      <c r="AQ67">
        <v>0</v>
      </c>
      <c r="AR67">
        <v>0.81021376811594192</v>
      </c>
      <c r="AS67">
        <v>1.117662801070473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651.87697537160557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79.11</v>
      </c>
      <c r="L68">
        <v>62.347799929428376</v>
      </c>
      <c r="M68">
        <v>0</v>
      </c>
      <c r="N68">
        <v>29.069999999999997</v>
      </c>
      <c r="O68">
        <v>23.57</v>
      </c>
      <c r="P68">
        <v>66.72</v>
      </c>
      <c r="Q68">
        <v>5.0999999999999996</v>
      </c>
      <c r="R68">
        <v>10.380000000000003</v>
      </c>
      <c r="S68">
        <v>0</v>
      </c>
      <c r="T68">
        <v>0</v>
      </c>
      <c r="U68">
        <v>278.62</v>
      </c>
      <c r="V68">
        <v>5.09</v>
      </c>
      <c r="W68">
        <v>11.14</v>
      </c>
      <c r="X68">
        <v>36.31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2.2298940196820589</v>
      </c>
      <c r="AE68">
        <v>8.0687623012869043</v>
      </c>
      <c r="AF68">
        <v>0</v>
      </c>
      <c r="AG68">
        <v>0</v>
      </c>
      <c r="AH68">
        <v>9.7384409714889131</v>
      </c>
      <c r="AI68">
        <v>0</v>
      </c>
      <c r="AJ68">
        <v>0</v>
      </c>
      <c r="AK68">
        <v>12.737072498029946</v>
      </c>
      <c r="AL68">
        <v>19.430379518072293</v>
      </c>
      <c r="AM68">
        <v>0</v>
      </c>
      <c r="AN68">
        <v>0</v>
      </c>
      <c r="AO68">
        <v>0</v>
      </c>
      <c r="AP68">
        <v>2.0396200000000002</v>
      </c>
      <c r="AQ68">
        <v>0</v>
      </c>
      <c r="AR68">
        <v>0.81021376811594192</v>
      </c>
      <c r="AS68">
        <v>1.117662801070473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664.2166169999731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79.11</v>
      </c>
      <c r="L69">
        <v>62.3483155022424</v>
      </c>
      <c r="M69">
        <v>0</v>
      </c>
      <c r="N69">
        <v>29.069999999999997</v>
      </c>
      <c r="O69">
        <v>23.57</v>
      </c>
      <c r="P69">
        <v>66.72</v>
      </c>
      <c r="Q69">
        <v>5.1025398406374505</v>
      </c>
      <c r="R69">
        <v>10.38</v>
      </c>
      <c r="S69">
        <v>0</v>
      </c>
      <c r="T69">
        <v>0</v>
      </c>
      <c r="U69">
        <v>278.62</v>
      </c>
      <c r="V69">
        <v>5.09</v>
      </c>
      <c r="W69">
        <v>11.14</v>
      </c>
      <c r="X69">
        <v>36.31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2.2298940196820589</v>
      </c>
      <c r="AE69">
        <v>8.0687623012869043</v>
      </c>
      <c r="AF69">
        <v>0</v>
      </c>
      <c r="AG69">
        <v>0</v>
      </c>
      <c r="AH69">
        <v>9.7384409714889131</v>
      </c>
      <c r="AI69">
        <v>0</v>
      </c>
      <c r="AJ69">
        <v>0</v>
      </c>
      <c r="AK69">
        <v>12.737072498029946</v>
      </c>
      <c r="AL69">
        <v>19.430379518072293</v>
      </c>
      <c r="AM69">
        <v>0</v>
      </c>
      <c r="AN69">
        <v>0</v>
      </c>
      <c r="AO69">
        <v>0</v>
      </c>
      <c r="AP69">
        <v>2.0396200000000002</v>
      </c>
      <c r="AQ69">
        <v>0</v>
      </c>
      <c r="AR69">
        <v>0.54098913043478258</v>
      </c>
      <c r="AS69">
        <v>1.117662801070473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663.95044777574344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79.11</v>
      </c>
      <c r="L70">
        <v>62.348630332586438</v>
      </c>
      <c r="M70">
        <v>0</v>
      </c>
      <c r="N70">
        <v>29.069999999999997</v>
      </c>
      <c r="O70">
        <v>23.57</v>
      </c>
      <c r="P70">
        <v>66.72</v>
      </c>
      <c r="Q70">
        <v>5.1025398406374505</v>
      </c>
      <c r="R70">
        <v>10.38</v>
      </c>
      <c r="S70">
        <v>0</v>
      </c>
      <c r="T70">
        <v>0</v>
      </c>
      <c r="U70">
        <v>278.62</v>
      </c>
      <c r="V70">
        <v>5.09</v>
      </c>
      <c r="W70">
        <v>11.14</v>
      </c>
      <c r="X70">
        <v>36.31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2.2298940196820589</v>
      </c>
      <c r="AE70">
        <v>8.0687623012869043</v>
      </c>
      <c r="AF70">
        <v>0</v>
      </c>
      <c r="AG70">
        <v>0</v>
      </c>
      <c r="AH70">
        <v>9.7384409714889131</v>
      </c>
      <c r="AI70">
        <v>0</v>
      </c>
      <c r="AJ70">
        <v>0</v>
      </c>
      <c r="AK70">
        <v>12.737072498029946</v>
      </c>
      <c r="AL70">
        <v>19.430379518072293</v>
      </c>
      <c r="AM70">
        <v>0</v>
      </c>
      <c r="AN70">
        <v>0</v>
      </c>
      <c r="AO70">
        <v>0</v>
      </c>
      <c r="AP70">
        <v>2.0396200000000002</v>
      </c>
      <c r="AQ70">
        <v>0</v>
      </c>
      <c r="AR70">
        <v>0.54098913043478258</v>
      </c>
      <c r="AS70">
        <v>1.117662801070473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663.95076260608744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79.11</v>
      </c>
      <c r="L71">
        <v>62.348630332586438</v>
      </c>
      <c r="M71">
        <v>0</v>
      </c>
      <c r="N71">
        <v>29.069999999999997</v>
      </c>
      <c r="O71">
        <v>23.57</v>
      </c>
      <c r="P71">
        <v>66.72</v>
      </c>
      <c r="Q71">
        <v>5.1025398406374505</v>
      </c>
      <c r="R71">
        <v>10.38</v>
      </c>
      <c r="S71">
        <v>0</v>
      </c>
      <c r="T71">
        <v>0</v>
      </c>
      <c r="U71">
        <v>278.62</v>
      </c>
      <c r="V71">
        <v>5.09</v>
      </c>
      <c r="W71">
        <v>11.14</v>
      </c>
      <c r="X71">
        <v>36.31</v>
      </c>
      <c r="Y71">
        <v>0</v>
      </c>
      <c r="Z71">
        <v>0.26923999999999998</v>
      </c>
      <c r="AA71">
        <v>0</v>
      </c>
      <c r="AB71">
        <v>0.58677119279819967</v>
      </c>
      <c r="AC71">
        <v>0</v>
      </c>
      <c r="AD71">
        <v>2.2298940196820589</v>
      </c>
      <c r="AE71">
        <v>12.099333838001515</v>
      </c>
      <c r="AF71">
        <v>0</v>
      </c>
      <c r="AG71">
        <v>0</v>
      </c>
      <c r="AH71">
        <v>15.069945300950369</v>
      </c>
      <c r="AI71">
        <v>0</v>
      </c>
      <c r="AJ71">
        <v>0</v>
      </c>
      <c r="AK71">
        <v>12.737072498029946</v>
      </c>
      <c r="AL71">
        <v>6.2575421686746999</v>
      </c>
      <c r="AM71">
        <v>0</v>
      </c>
      <c r="AN71">
        <v>0</v>
      </c>
      <c r="AO71">
        <v>0</v>
      </c>
      <c r="AP71">
        <v>2.194560000000001</v>
      </c>
      <c r="AQ71">
        <v>0</v>
      </c>
      <c r="AR71">
        <v>0.54098913043478258</v>
      </c>
      <c r="AS71">
        <v>1.117662801070473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660.56418112286588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79.11</v>
      </c>
      <c r="L72">
        <v>62.348630332586438</v>
      </c>
      <c r="M72">
        <v>0</v>
      </c>
      <c r="N72">
        <v>29.069999999999997</v>
      </c>
      <c r="O72">
        <v>23.57</v>
      </c>
      <c r="P72">
        <v>66.72</v>
      </c>
      <c r="Q72">
        <v>5.1025398406374505</v>
      </c>
      <c r="R72">
        <v>10.38</v>
      </c>
      <c r="S72">
        <v>0</v>
      </c>
      <c r="T72">
        <v>0</v>
      </c>
      <c r="U72">
        <v>278.62</v>
      </c>
      <c r="V72">
        <v>5.09</v>
      </c>
      <c r="W72">
        <v>11.14</v>
      </c>
      <c r="X72">
        <v>36.31</v>
      </c>
      <c r="Y72">
        <v>0</v>
      </c>
      <c r="Z72">
        <v>1.5951200000000001</v>
      </c>
      <c r="AA72">
        <v>0</v>
      </c>
      <c r="AB72">
        <v>0.58677119279819967</v>
      </c>
      <c r="AC72">
        <v>2.3695005497094388</v>
      </c>
      <c r="AD72">
        <v>4.4623277819833458</v>
      </c>
      <c r="AE72">
        <v>12.099333838001515</v>
      </c>
      <c r="AF72">
        <v>0</v>
      </c>
      <c r="AG72">
        <v>0</v>
      </c>
      <c r="AH72">
        <v>19.705483843717001</v>
      </c>
      <c r="AI72">
        <v>0</v>
      </c>
      <c r="AJ72">
        <v>0</v>
      </c>
      <c r="AK72">
        <v>12.737072498029946</v>
      </c>
      <c r="AL72">
        <v>3.12877108433735</v>
      </c>
      <c r="AM72">
        <v>0</v>
      </c>
      <c r="AN72">
        <v>0</v>
      </c>
      <c r="AO72">
        <v>0</v>
      </c>
      <c r="AP72">
        <v>2.194560000000001</v>
      </c>
      <c r="AQ72">
        <v>0</v>
      </c>
      <c r="AR72">
        <v>0.54098913043478258</v>
      </c>
      <c r="AS72">
        <v>1.117662801070473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667.99876289330587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79.11</v>
      </c>
      <c r="L73">
        <v>62.348630332586438</v>
      </c>
      <c r="M73">
        <v>0</v>
      </c>
      <c r="N73">
        <v>29.069999999999997</v>
      </c>
      <c r="O73">
        <v>23.57</v>
      </c>
      <c r="P73">
        <v>66.72</v>
      </c>
      <c r="Q73">
        <v>5.1025398406374505</v>
      </c>
      <c r="R73">
        <v>10.38</v>
      </c>
      <c r="S73">
        <v>0</v>
      </c>
      <c r="T73">
        <v>0</v>
      </c>
      <c r="U73">
        <v>278.62</v>
      </c>
      <c r="V73">
        <v>5.09</v>
      </c>
      <c r="W73">
        <v>11.14</v>
      </c>
      <c r="X73">
        <v>36.31</v>
      </c>
      <c r="Y73">
        <v>0</v>
      </c>
      <c r="Z73">
        <v>1.5951200000000001</v>
      </c>
      <c r="AA73">
        <v>2.9005086732301932</v>
      </c>
      <c r="AB73">
        <v>1.9584441110277573</v>
      </c>
      <c r="AC73">
        <v>4.7390010994188776</v>
      </c>
      <c r="AD73">
        <v>6.7277781983345948</v>
      </c>
      <c r="AE73">
        <v>12.099333838001515</v>
      </c>
      <c r="AF73">
        <v>0</v>
      </c>
      <c r="AG73">
        <v>0</v>
      </c>
      <c r="AH73">
        <v>24.341022386483633</v>
      </c>
      <c r="AI73">
        <v>0</v>
      </c>
      <c r="AJ73">
        <v>0</v>
      </c>
      <c r="AK73">
        <v>12.737072498029946</v>
      </c>
      <c r="AL73">
        <v>3.12877108433735</v>
      </c>
      <c r="AM73">
        <v>0</v>
      </c>
      <c r="AN73">
        <v>0</v>
      </c>
      <c r="AO73">
        <v>0</v>
      </c>
      <c r="AP73">
        <v>2.194560000000001</v>
      </c>
      <c r="AQ73">
        <v>0</v>
      </c>
      <c r="AR73">
        <v>0.54098913043478258</v>
      </c>
      <c r="AS73">
        <v>1.117662801070473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681.54143399359282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79.11</v>
      </c>
      <c r="L74">
        <v>62.348630332586438</v>
      </c>
      <c r="M74">
        <v>0</v>
      </c>
      <c r="N74">
        <v>29.069999999999997</v>
      </c>
      <c r="O74">
        <v>23.57</v>
      </c>
      <c r="P74">
        <v>66.72</v>
      </c>
      <c r="Q74">
        <v>5.1025398406374505</v>
      </c>
      <c r="R74">
        <v>10.38</v>
      </c>
      <c r="S74">
        <v>0</v>
      </c>
      <c r="T74">
        <v>0</v>
      </c>
      <c r="U74">
        <v>278.62</v>
      </c>
      <c r="V74">
        <v>5.09</v>
      </c>
      <c r="W74">
        <v>11.14</v>
      </c>
      <c r="X74">
        <v>36.31</v>
      </c>
      <c r="Y74">
        <v>0</v>
      </c>
      <c r="Z74">
        <v>4.7879000000000005</v>
      </c>
      <c r="AA74">
        <v>2.9005086732301932</v>
      </c>
      <c r="AB74">
        <v>9.9852708177044285</v>
      </c>
      <c r="AC74">
        <v>7.4792916601225059</v>
      </c>
      <c r="AD74">
        <v>9.2167259651778952</v>
      </c>
      <c r="AE74">
        <v>12.22124148372445</v>
      </c>
      <c r="AF74">
        <v>0</v>
      </c>
      <c r="AG74">
        <v>0</v>
      </c>
      <c r="AH74">
        <v>34.356325659978879</v>
      </c>
      <c r="AI74">
        <v>0</v>
      </c>
      <c r="AJ74">
        <v>0</v>
      </c>
      <c r="AK74">
        <v>12.737072498029946</v>
      </c>
      <c r="AL74">
        <v>3.12877108433735</v>
      </c>
      <c r="AM74">
        <v>0</v>
      </c>
      <c r="AN74">
        <v>0</v>
      </c>
      <c r="AO74">
        <v>0</v>
      </c>
      <c r="AP74">
        <v>2.194560000000001</v>
      </c>
      <c r="AQ74">
        <v>0</v>
      </c>
      <c r="AR74">
        <v>0.54098913043478258</v>
      </c>
      <c r="AS74">
        <v>1.117662801070473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708.12748994703486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79.11</v>
      </c>
      <c r="L75">
        <v>62.348630332586438</v>
      </c>
      <c r="M75">
        <v>0</v>
      </c>
      <c r="N75">
        <v>29.069999999999997</v>
      </c>
      <c r="O75">
        <v>23.57</v>
      </c>
      <c r="P75">
        <v>66.72</v>
      </c>
      <c r="Q75">
        <v>5.1025398406374505</v>
      </c>
      <c r="R75">
        <v>10.38</v>
      </c>
      <c r="S75">
        <v>0</v>
      </c>
      <c r="T75">
        <v>0</v>
      </c>
      <c r="U75">
        <v>278.62</v>
      </c>
      <c r="V75">
        <v>5.09</v>
      </c>
      <c r="W75">
        <v>11.14</v>
      </c>
      <c r="X75">
        <v>36.31</v>
      </c>
      <c r="Y75">
        <v>0</v>
      </c>
      <c r="Z75">
        <v>4.7879000000000005</v>
      </c>
      <c r="AA75">
        <v>6.8779137365213332</v>
      </c>
      <c r="AB75">
        <v>9.9852708177044285</v>
      </c>
      <c r="AC75">
        <v>7.4792916601225059</v>
      </c>
      <c r="AD75">
        <v>9.2167259651778952</v>
      </c>
      <c r="AE75">
        <v>12.22124148372445</v>
      </c>
      <c r="AF75">
        <v>0</v>
      </c>
      <c r="AG75">
        <v>0</v>
      </c>
      <c r="AH75">
        <v>34.356325659978879</v>
      </c>
      <c r="AI75">
        <v>0</v>
      </c>
      <c r="AJ75">
        <v>0</v>
      </c>
      <c r="AK75">
        <v>12.737072498029946</v>
      </c>
      <c r="AL75">
        <v>3.12877108433735</v>
      </c>
      <c r="AM75">
        <v>0.65281470367591909</v>
      </c>
      <c r="AN75">
        <v>0</v>
      </c>
      <c r="AO75">
        <v>0</v>
      </c>
      <c r="AP75">
        <v>3.1978600000000004</v>
      </c>
      <c r="AQ75">
        <v>0</v>
      </c>
      <c r="AR75">
        <v>0.54098913043478258</v>
      </c>
      <c r="AS75">
        <v>1.117662801070473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713.76100971400194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79.11</v>
      </c>
      <c r="L76">
        <v>62.348630332586438</v>
      </c>
      <c r="M76">
        <v>0</v>
      </c>
      <c r="N76">
        <v>29.069999999999997</v>
      </c>
      <c r="O76">
        <v>23.57</v>
      </c>
      <c r="P76">
        <v>66.72</v>
      </c>
      <c r="Q76">
        <v>5.1025398406374505</v>
      </c>
      <c r="R76">
        <v>10.38</v>
      </c>
      <c r="S76">
        <v>0</v>
      </c>
      <c r="T76">
        <v>0</v>
      </c>
      <c r="U76">
        <v>278.62</v>
      </c>
      <c r="V76">
        <v>5.09</v>
      </c>
      <c r="W76">
        <v>11.14</v>
      </c>
      <c r="X76">
        <v>36.31</v>
      </c>
      <c r="Y76">
        <v>0</v>
      </c>
      <c r="Z76">
        <v>4.7879000000000005</v>
      </c>
      <c r="AA76">
        <v>10.316870604782</v>
      </c>
      <c r="AB76">
        <v>9.9852708177044285</v>
      </c>
      <c r="AC76">
        <v>7.4792916601225059</v>
      </c>
      <c r="AD76">
        <v>9.2167259651778952</v>
      </c>
      <c r="AE76">
        <v>12.22124148372445</v>
      </c>
      <c r="AF76">
        <v>0</v>
      </c>
      <c r="AG76">
        <v>0</v>
      </c>
      <c r="AH76">
        <v>34.356325659978879</v>
      </c>
      <c r="AI76">
        <v>0</v>
      </c>
      <c r="AJ76">
        <v>0</v>
      </c>
      <c r="AK76">
        <v>12.737072498029946</v>
      </c>
      <c r="AL76">
        <v>3.12877108433735</v>
      </c>
      <c r="AM76">
        <v>1.7603135783945989</v>
      </c>
      <c r="AN76">
        <v>0</v>
      </c>
      <c r="AO76">
        <v>0</v>
      </c>
      <c r="AP76">
        <v>2.194560000000001</v>
      </c>
      <c r="AQ76">
        <v>0</v>
      </c>
      <c r="AR76">
        <v>0.54098913043478258</v>
      </c>
      <c r="AS76">
        <v>1.117662801070473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717.30416545698131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79.11</v>
      </c>
      <c r="L77">
        <v>62.348630332586438</v>
      </c>
      <c r="M77">
        <v>0</v>
      </c>
      <c r="N77">
        <v>29.069999999999997</v>
      </c>
      <c r="O77">
        <v>23.57</v>
      </c>
      <c r="P77">
        <v>66.72</v>
      </c>
      <c r="Q77">
        <v>5.1025398406374505</v>
      </c>
      <c r="R77">
        <v>10.38</v>
      </c>
      <c r="S77">
        <v>0</v>
      </c>
      <c r="T77">
        <v>0</v>
      </c>
      <c r="U77">
        <v>278.62</v>
      </c>
      <c r="V77">
        <v>5.09</v>
      </c>
      <c r="W77">
        <v>11.14</v>
      </c>
      <c r="X77">
        <v>36.31</v>
      </c>
      <c r="Y77">
        <v>0</v>
      </c>
      <c r="Z77">
        <v>4.7879000000000005</v>
      </c>
      <c r="AA77">
        <v>10.316870604782</v>
      </c>
      <c r="AB77">
        <v>9.9852708177044285</v>
      </c>
      <c r="AC77">
        <v>7.4792916601225059</v>
      </c>
      <c r="AD77">
        <v>9.2167259651778952</v>
      </c>
      <c r="AE77">
        <v>12.22124148372445</v>
      </c>
      <c r="AF77">
        <v>0</v>
      </c>
      <c r="AG77">
        <v>0</v>
      </c>
      <c r="AH77">
        <v>34.356325659978879</v>
      </c>
      <c r="AI77">
        <v>0</v>
      </c>
      <c r="AJ77">
        <v>0</v>
      </c>
      <c r="AK77">
        <v>12.737072498029946</v>
      </c>
      <c r="AL77">
        <v>3.12877108433735</v>
      </c>
      <c r="AM77">
        <v>3.8711657914478628</v>
      </c>
      <c r="AN77">
        <v>0</v>
      </c>
      <c r="AO77">
        <v>0</v>
      </c>
      <c r="AP77">
        <v>2.194560000000001</v>
      </c>
      <c r="AQ77">
        <v>0</v>
      </c>
      <c r="AR77">
        <v>1.0794384057971014</v>
      </c>
      <c r="AS77">
        <v>1.117662801070473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719.95346694539683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79.11</v>
      </c>
      <c r="L78">
        <v>62.348630332586438</v>
      </c>
      <c r="M78">
        <v>0</v>
      </c>
      <c r="N78">
        <v>29.069999999999997</v>
      </c>
      <c r="O78">
        <v>23.57</v>
      </c>
      <c r="P78">
        <v>66.72</v>
      </c>
      <c r="Q78">
        <v>5.1025398406374505</v>
      </c>
      <c r="R78">
        <v>10.38</v>
      </c>
      <c r="S78">
        <v>0</v>
      </c>
      <c r="T78">
        <v>0</v>
      </c>
      <c r="U78">
        <v>278.62</v>
      </c>
      <c r="V78">
        <v>5.09</v>
      </c>
      <c r="W78">
        <v>11.14</v>
      </c>
      <c r="X78">
        <v>36.31</v>
      </c>
      <c r="Y78">
        <v>0</v>
      </c>
      <c r="Z78">
        <v>4.7879000000000005</v>
      </c>
      <c r="AA78">
        <v>10.316870604782</v>
      </c>
      <c r="AB78">
        <v>9.9852708177044285</v>
      </c>
      <c r="AC78">
        <v>7.4792916601225059</v>
      </c>
      <c r="AD78">
        <v>9.2167259651778952</v>
      </c>
      <c r="AE78">
        <v>12.22124148372445</v>
      </c>
      <c r="AF78">
        <v>0</v>
      </c>
      <c r="AG78">
        <v>0</v>
      </c>
      <c r="AH78">
        <v>34.356325659978879</v>
      </c>
      <c r="AI78">
        <v>0.62475883739198756</v>
      </c>
      <c r="AJ78">
        <v>0</v>
      </c>
      <c r="AK78">
        <v>12.737072498029946</v>
      </c>
      <c r="AL78">
        <v>3.12877108433735</v>
      </c>
      <c r="AM78">
        <v>3.8711657914478628</v>
      </c>
      <c r="AN78">
        <v>0</v>
      </c>
      <c r="AO78">
        <v>0</v>
      </c>
      <c r="AP78">
        <v>2.194560000000001</v>
      </c>
      <c r="AQ78">
        <v>0</v>
      </c>
      <c r="AR78">
        <v>9.9994094202898545</v>
      </c>
      <c r="AS78">
        <v>1.117662801070473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729.49819679728159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79.11</v>
      </c>
      <c r="L79">
        <v>62.348630332586438</v>
      </c>
      <c r="M79">
        <v>0</v>
      </c>
      <c r="N79">
        <v>29.069999999999997</v>
      </c>
      <c r="O79">
        <v>23.57</v>
      </c>
      <c r="P79">
        <v>66.72</v>
      </c>
      <c r="Q79">
        <v>5.1025398406374505</v>
      </c>
      <c r="R79">
        <v>10.38</v>
      </c>
      <c r="S79">
        <v>0.6874538745387454</v>
      </c>
      <c r="T79">
        <v>0</v>
      </c>
      <c r="U79">
        <v>278.62</v>
      </c>
      <c r="V79">
        <v>5.09</v>
      </c>
      <c r="W79">
        <v>11.14</v>
      </c>
      <c r="X79">
        <v>36.31</v>
      </c>
      <c r="Y79">
        <v>0</v>
      </c>
      <c r="Z79">
        <v>4.7879000000000005</v>
      </c>
      <c r="AA79">
        <v>10.316870604782</v>
      </c>
      <c r="AB79">
        <v>9.9852708177044285</v>
      </c>
      <c r="AC79">
        <v>7.4792916601225059</v>
      </c>
      <c r="AD79">
        <v>9.2167259651778952</v>
      </c>
      <c r="AE79">
        <v>12.22124148372445</v>
      </c>
      <c r="AF79">
        <v>0</v>
      </c>
      <c r="AG79">
        <v>0</v>
      </c>
      <c r="AH79">
        <v>34.356325659978879</v>
      </c>
      <c r="AI79">
        <v>1.2469780047132759</v>
      </c>
      <c r="AJ79">
        <v>0</v>
      </c>
      <c r="AK79">
        <v>12.737072498029946</v>
      </c>
      <c r="AL79">
        <v>3.12877108433735</v>
      </c>
      <c r="AM79">
        <v>3.8711657914478628</v>
      </c>
      <c r="AN79">
        <v>0</v>
      </c>
      <c r="AO79">
        <v>0</v>
      </c>
      <c r="AP79">
        <v>2.194560000000001</v>
      </c>
      <c r="AQ79">
        <v>0</v>
      </c>
      <c r="AR79">
        <v>9.9994094202898545</v>
      </c>
      <c r="AS79">
        <v>1.117662801070473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730.80786983914163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79.11</v>
      </c>
      <c r="L80">
        <v>62.348630332586438</v>
      </c>
      <c r="M80">
        <v>0</v>
      </c>
      <c r="N80">
        <v>29.069999999999997</v>
      </c>
      <c r="O80">
        <v>23.57</v>
      </c>
      <c r="P80">
        <v>66.72</v>
      </c>
      <c r="Q80">
        <v>5.1025398406374505</v>
      </c>
      <c r="R80">
        <v>10.38</v>
      </c>
      <c r="S80">
        <v>1.0125376884422113</v>
      </c>
      <c r="T80">
        <v>0</v>
      </c>
      <c r="U80">
        <v>278.62</v>
      </c>
      <c r="V80">
        <v>5.09</v>
      </c>
      <c r="W80">
        <v>11.14</v>
      </c>
      <c r="X80">
        <v>36.31</v>
      </c>
      <c r="Y80">
        <v>0</v>
      </c>
      <c r="Z80">
        <v>4.7879000000000005</v>
      </c>
      <c r="AA80">
        <v>10.316870604782</v>
      </c>
      <c r="AB80">
        <v>9.9852708177044285</v>
      </c>
      <c r="AC80">
        <v>7.4792916601225059</v>
      </c>
      <c r="AD80">
        <v>9.2167259651778952</v>
      </c>
      <c r="AE80">
        <v>12.22124148372445</v>
      </c>
      <c r="AF80">
        <v>0</v>
      </c>
      <c r="AG80">
        <v>0</v>
      </c>
      <c r="AH80">
        <v>34.356325659978879</v>
      </c>
      <c r="AI80">
        <v>8.1015475255302452</v>
      </c>
      <c r="AJ80">
        <v>0</v>
      </c>
      <c r="AK80">
        <v>12.737072498029946</v>
      </c>
      <c r="AL80">
        <v>3.12877108433735</v>
      </c>
      <c r="AM80">
        <v>3.8711657914478628</v>
      </c>
      <c r="AN80">
        <v>0</v>
      </c>
      <c r="AO80">
        <v>0</v>
      </c>
      <c r="AP80">
        <v>2.194560000000001</v>
      </c>
      <c r="AQ80">
        <v>0</v>
      </c>
      <c r="AR80">
        <v>1.6229673913043476</v>
      </c>
      <c r="AS80">
        <v>1.117662801070473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729.61108114487661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79.11</v>
      </c>
      <c r="L81">
        <v>62.348630332586438</v>
      </c>
      <c r="M81">
        <v>0</v>
      </c>
      <c r="N81">
        <v>29.069999999999997</v>
      </c>
      <c r="O81">
        <v>23.57</v>
      </c>
      <c r="P81">
        <v>66.72</v>
      </c>
      <c r="Q81">
        <v>5.1025398406374505</v>
      </c>
      <c r="R81">
        <v>10.38</v>
      </c>
      <c r="S81">
        <v>0</v>
      </c>
      <c r="T81">
        <v>0</v>
      </c>
      <c r="U81">
        <v>281.45999999999998</v>
      </c>
      <c r="V81">
        <v>5.09</v>
      </c>
      <c r="W81">
        <v>10.697460844803038</v>
      </c>
      <c r="X81">
        <v>36.31</v>
      </c>
      <c r="Y81">
        <v>0</v>
      </c>
      <c r="Z81">
        <v>4.7879000000000005</v>
      </c>
      <c r="AA81">
        <v>10.316870604782</v>
      </c>
      <c r="AB81">
        <v>9.9852708177044285</v>
      </c>
      <c r="AC81">
        <v>7.4792916601225059</v>
      </c>
      <c r="AD81">
        <v>9.2167259651778952</v>
      </c>
      <c r="AE81">
        <v>12.22124148372445</v>
      </c>
      <c r="AF81">
        <v>0</v>
      </c>
      <c r="AG81">
        <v>0</v>
      </c>
      <c r="AH81">
        <v>34.356325659978879</v>
      </c>
      <c r="AI81">
        <v>8.1015475255302452</v>
      </c>
      <c r="AJ81">
        <v>0</v>
      </c>
      <c r="AK81">
        <v>12.737072498029946</v>
      </c>
      <c r="AL81">
        <v>3.12877108433735</v>
      </c>
      <c r="AM81">
        <v>3.8711657914478628</v>
      </c>
      <c r="AN81">
        <v>0</v>
      </c>
      <c r="AO81">
        <v>0</v>
      </c>
      <c r="AP81">
        <v>3.1978600000000004</v>
      </c>
      <c r="AQ81">
        <v>0</v>
      </c>
      <c r="AR81">
        <v>1.0794384057971014</v>
      </c>
      <c r="AS81">
        <v>1.117662801070473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731.45577531573019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79.11</v>
      </c>
      <c r="L82">
        <v>62.348630332586438</v>
      </c>
      <c r="M82">
        <v>0</v>
      </c>
      <c r="N82">
        <v>29.069999999999997</v>
      </c>
      <c r="O82">
        <v>23.57</v>
      </c>
      <c r="P82">
        <v>66.72</v>
      </c>
      <c r="Q82">
        <v>5.1025398406374505</v>
      </c>
      <c r="R82">
        <v>10.38</v>
      </c>
      <c r="S82">
        <v>0</v>
      </c>
      <c r="T82">
        <v>0</v>
      </c>
      <c r="U82">
        <v>281.83698290386519</v>
      </c>
      <c r="V82">
        <v>5.09</v>
      </c>
      <c r="W82">
        <v>10.697460844803038</v>
      </c>
      <c r="X82">
        <v>36.31</v>
      </c>
      <c r="Y82">
        <v>0</v>
      </c>
      <c r="Z82">
        <v>1.5951200000000001</v>
      </c>
      <c r="AA82">
        <v>10.316870604782</v>
      </c>
      <c r="AB82">
        <v>2.9389362340585152</v>
      </c>
      <c r="AC82">
        <v>4.7390010994188776</v>
      </c>
      <c r="AD82">
        <v>6.7277781983345948</v>
      </c>
      <c r="AE82">
        <v>12.099333838001515</v>
      </c>
      <c r="AF82">
        <v>0</v>
      </c>
      <c r="AG82">
        <v>0</v>
      </c>
      <c r="AH82">
        <v>24.341022386483633</v>
      </c>
      <c r="AI82">
        <v>8.1015475255302452</v>
      </c>
      <c r="AJ82">
        <v>0</v>
      </c>
      <c r="AK82">
        <v>12.737072498029946</v>
      </c>
      <c r="AL82">
        <v>3.12877108433735</v>
      </c>
      <c r="AM82">
        <v>3.8711657914478628</v>
      </c>
      <c r="AN82">
        <v>0</v>
      </c>
      <c r="AO82">
        <v>0</v>
      </c>
      <c r="AP82">
        <v>2.0396200000000002</v>
      </c>
      <c r="AQ82">
        <v>0</v>
      </c>
      <c r="AR82">
        <v>1.0794384057971014</v>
      </c>
      <c r="AS82">
        <v>1.117662801070473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705.068954389184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79.107582138818429</v>
      </c>
      <c r="L83">
        <v>62.348306672822567</v>
      </c>
      <c r="M83">
        <v>0</v>
      </c>
      <c r="N83">
        <v>29.069999999999997</v>
      </c>
      <c r="O83">
        <v>23.57</v>
      </c>
      <c r="P83">
        <v>66.72</v>
      </c>
      <c r="Q83">
        <v>5.1025398406374505</v>
      </c>
      <c r="R83">
        <v>10.38</v>
      </c>
      <c r="S83">
        <v>2.3363322884012541</v>
      </c>
      <c r="T83">
        <v>0</v>
      </c>
      <c r="U83">
        <v>285.24</v>
      </c>
      <c r="V83">
        <v>5.09</v>
      </c>
      <c r="W83">
        <v>10.697460844803038</v>
      </c>
      <c r="X83">
        <v>36.31</v>
      </c>
      <c r="Y83">
        <v>0</v>
      </c>
      <c r="Z83">
        <v>0</v>
      </c>
      <c r="AA83">
        <v>10.316870604782</v>
      </c>
      <c r="AB83">
        <v>2.9389362340585152</v>
      </c>
      <c r="AC83">
        <v>4.7390010994188776</v>
      </c>
      <c r="AD83">
        <v>4.4623277819833458</v>
      </c>
      <c r="AE83">
        <v>12.099333838001515</v>
      </c>
      <c r="AF83">
        <v>0</v>
      </c>
      <c r="AG83">
        <v>0</v>
      </c>
      <c r="AH83">
        <v>19.705483843717001</v>
      </c>
      <c r="AI83">
        <v>8.1015475255302452</v>
      </c>
      <c r="AJ83">
        <v>0</v>
      </c>
      <c r="AK83">
        <v>12.737072498029946</v>
      </c>
      <c r="AL83">
        <v>3.12877108433735</v>
      </c>
      <c r="AM83">
        <v>2.9389362340585152</v>
      </c>
      <c r="AN83">
        <v>0</v>
      </c>
      <c r="AO83">
        <v>0</v>
      </c>
      <c r="AP83">
        <v>2.0396200000000002</v>
      </c>
      <c r="AQ83">
        <v>0</v>
      </c>
      <c r="AR83">
        <v>0.67560144927536225</v>
      </c>
      <c r="AS83">
        <v>1.117662801070473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700.97338677974597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79.107582138818429</v>
      </c>
      <c r="L84">
        <v>62.347769549974949</v>
      </c>
      <c r="M84">
        <v>0</v>
      </c>
      <c r="N84">
        <v>29.069999999999997</v>
      </c>
      <c r="O84">
        <v>23.57</v>
      </c>
      <c r="P84">
        <v>66.72</v>
      </c>
      <c r="Q84">
        <v>5.1025398406374505</v>
      </c>
      <c r="R84">
        <v>10.38</v>
      </c>
      <c r="S84">
        <v>2.3663369397217933</v>
      </c>
      <c r="T84">
        <v>0</v>
      </c>
      <c r="U84">
        <v>285.24</v>
      </c>
      <c r="V84">
        <v>5.09</v>
      </c>
      <c r="W84">
        <v>10.697460844803038</v>
      </c>
      <c r="X84">
        <v>36.31</v>
      </c>
      <c r="Y84">
        <v>0</v>
      </c>
      <c r="Z84">
        <v>0</v>
      </c>
      <c r="AA84">
        <v>3.4389568682606666</v>
      </c>
      <c r="AB84">
        <v>2.9389362340585152</v>
      </c>
      <c r="AC84">
        <v>4.7390010994188776</v>
      </c>
      <c r="AD84">
        <v>2.2298940196820589</v>
      </c>
      <c r="AE84">
        <v>12.099333838001515</v>
      </c>
      <c r="AF84">
        <v>0</v>
      </c>
      <c r="AG84">
        <v>0</v>
      </c>
      <c r="AH84">
        <v>15.069945300950369</v>
      </c>
      <c r="AI84">
        <v>8.1015475255302452</v>
      </c>
      <c r="AJ84">
        <v>0</v>
      </c>
      <c r="AK84">
        <v>12.737072498029946</v>
      </c>
      <c r="AL84">
        <v>3.12877108433735</v>
      </c>
      <c r="AM84">
        <v>2.164195048762191</v>
      </c>
      <c r="AN84">
        <v>0</v>
      </c>
      <c r="AO84">
        <v>0</v>
      </c>
      <c r="AP84">
        <v>2.0396200000000002</v>
      </c>
      <c r="AQ84">
        <v>0</v>
      </c>
      <c r="AR84">
        <v>0.67560144927536225</v>
      </c>
      <c r="AS84">
        <v>1.117662801070473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686.48222708133324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79.107582138818429</v>
      </c>
      <c r="L85">
        <v>54.728198307930342</v>
      </c>
      <c r="M85">
        <v>0</v>
      </c>
      <c r="N85">
        <v>29.069999999999997</v>
      </c>
      <c r="O85">
        <v>23.57</v>
      </c>
      <c r="P85">
        <v>66.72</v>
      </c>
      <c r="Q85">
        <v>5.1025398406374505</v>
      </c>
      <c r="R85">
        <v>10.38</v>
      </c>
      <c r="S85">
        <v>3.0500000000000003</v>
      </c>
      <c r="T85">
        <v>0</v>
      </c>
      <c r="U85">
        <v>285.24</v>
      </c>
      <c r="V85">
        <v>5.09</v>
      </c>
      <c r="W85">
        <v>10.697460844803038</v>
      </c>
      <c r="X85">
        <v>36.31</v>
      </c>
      <c r="Y85">
        <v>0</v>
      </c>
      <c r="Z85">
        <v>0</v>
      </c>
      <c r="AA85">
        <v>3.4389568682606666</v>
      </c>
      <c r="AB85">
        <v>2.9389362340585152</v>
      </c>
      <c r="AC85">
        <v>4.7390010994188776</v>
      </c>
      <c r="AD85">
        <v>2.2298940196820589</v>
      </c>
      <c r="AE85">
        <v>12.099333838001515</v>
      </c>
      <c r="AF85">
        <v>0</v>
      </c>
      <c r="AG85">
        <v>0</v>
      </c>
      <c r="AH85">
        <v>9.7384409714889131</v>
      </c>
      <c r="AI85">
        <v>8.1015475255302452</v>
      </c>
      <c r="AJ85">
        <v>0</v>
      </c>
      <c r="AK85">
        <v>12.737072498029946</v>
      </c>
      <c r="AL85">
        <v>3.12877108433735</v>
      </c>
      <c r="AM85">
        <v>1.9584441110277573</v>
      </c>
      <c r="AN85">
        <v>0</v>
      </c>
      <c r="AO85">
        <v>0</v>
      </c>
      <c r="AP85">
        <v>2.0396200000000002</v>
      </c>
      <c r="AQ85">
        <v>0</v>
      </c>
      <c r="AR85">
        <v>0.54098913043478258</v>
      </c>
      <c r="AS85">
        <v>1.117662801070473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673.87445131353024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79.107582138818429</v>
      </c>
      <c r="L86">
        <v>62.3483155022424</v>
      </c>
      <c r="M86">
        <v>0</v>
      </c>
      <c r="N86">
        <v>29.069999999999997</v>
      </c>
      <c r="O86">
        <v>23.57</v>
      </c>
      <c r="P86">
        <v>66.72</v>
      </c>
      <c r="Q86">
        <v>5.1025398406374505</v>
      </c>
      <c r="R86">
        <v>10.38</v>
      </c>
      <c r="S86">
        <v>3.0500000000000003</v>
      </c>
      <c r="T86">
        <v>0</v>
      </c>
      <c r="U86">
        <v>285.24</v>
      </c>
      <c r="V86">
        <v>5.09</v>
      </c>
      <c r="W86">
        <v>10.697460844803038</v>
      </c>
      <c r="X86">
        <v>36.31</v>
      </c>
      <c r="Y86">
        <v>0</v>
      </c>
      <c r="Z86">
        <v>0</v>
      </c>
      <c r="AA86">
        <v>3.4389568682606666</v>
      </c>
      <c r="AB86">
        <v>2.9389362340585152</v>
      </c>
      <c r="AC86">
        <v>2.3695005497094388</v>
      </c>
      <c r="AD86">
        <v>2.2298940196820589</v>
      </c>
      <c r="AE86">
        <v>12.099333838001515</v>
      </c>
      <c r="AF86">
        <v>0</v>
      </c>
      <c r="AG86">
        <v>0</v>
      </c>
      <c r="AH86">
        <v>9.7384409714889131</v>
      </c>
      <c r="AI86">
        <v>1.2469780047132759</v>
      </c>
      <c r="AJ86">
        <v>0</v>
      </c>
      <c r="AK86">
        <v>12.737072498029946</v>
      </c>
      <c r="AL86">
        <v>3.12877108433735</v>
      </c>
      <c r="AM86">
        <v>1.9584441110277573</v>
      </c>
      <c r="AN86">
        <v>0</v>
      </c>
      <c r="AO86">
        <v>0</v>
      </c>
      <c r="AP86">
        <v>2.0396200000000002</v>
      </c>
      <c r="AQ86">
        <v>0</v>
      </c>
      <c r="AR86">
        <v>0.81021376811594192</v>
      </c>
      <c r="AS86">
        <v>1.117662801070473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672.53972307499703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79.107582138818429</v>
      </c>
      <c r="L87">
        <v>64.688152822592144</v>
      </c>
      <c r="M87">
        <v>0</v>
      </c>
      <c r="N87">
        <v>29.069999999999997</v>
      </c>
      <c r="O87">
        <v>23.57</v>
      </c>
      <c r="P87">
        <v>66.72</v>
      </c>
      <c r="Q87">
        <v>5.1025398406374505</v>
      </c>
      <c r="R87">
        <v>10.38</v>
      </c>
      <c r="S87">
        <v>3.8836603773584906</v>
      </c>
      <c r="T87">
        <v>0</v>
      </c>
      <c r="U87">
        <v>285.24</v>
      </c>
      <c r="V87">
        <v>5.09</v>
      </c>
      <c r="W87">
        <v>10.697460844803038</v>
      </c>
      <c r="X87">
        <v>36.31</v>
      </c>
      <c r="Y87">
        <v>0</v>
      </c>
      <c r="Z87">
        <v>0</v>
      </c>
      <c r="AA87">
        <v>3.4389568682606666</v>
      </c>
      <c r="AB87">
        <v>0.58677119279819967</v>
      </c>
      <c r="AC87">
        <v>2.3695005497094388</v>
      </c>
      <c r="AD87">
        <v>2.2298940196820589</v>
      </c>
      <c r="AE87">
        <v>12.099333838001515</v>
      </c>
      <c r="AF87">
        <v>0</v>
      </c>
      <c r="AG87">
        <v>0</v>
      </c>
      <c r="AH87">
        <v>9.7384409714889131</v>
      </c>
      <c r="AI87">
        <v>0.62475883739198756</v>
      </c>
      <c r="AJ87">
        <v>0</v>
      </c>
      <c r="AK87">
        <v>12.737072498029946</v>
      </c>
      <c r="AL87">
        <v>3.12877108433735</v>
      </c>
      <c r="AM87">
        <v>1.9584441110277573</v>
      </c>
      <c r="AN87">
        <v>0</v>
      </c>
      <c r="AO87">
        <v>0</v>
      </c>
      <c r="AP87">
        <v>3.1978600000000004</v>
      </c>
      <c r="AQ87">
        <v>0</v>
      </c>
      <c r="AR87">
        <v>9.9994094202898545</v>
      </c>
      <c r="AS87">
        <v>1.117662801070473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683.08627221629763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79.107582138818429</v>
      </c>
      <c r="L88">
        <v>64.687677949675134</v>
      </c>
      <c r="M88">
        <v>0</v>
      </c>
      <c r="N88">
        <v>29.069999999999997</v>
      </c>
      <c r="O88">
        <v>23.57</v>
      </c>
      <c r="P88">
        <v>66.72</v>
      </c>
      <c r="Q88">
        <v>5.1025398406374505</v>
      </c>
      <c r="R88">
        <v>10.38</v>
      </c>
      <c r="S88">
        <v>3.8836603773584906</v>
      </c>
      <c r="T88">
        <v>0</v>
      </c>
      <c r="U88">
        <v>285.24</v>
      </c>
      <c r="V88">
        <v>5.09</v>
      </c>
      <c r="W88">
        <v>10.697460844803038</v>
      </c>
      <c r="X88">
        <v>36.31</v>
      </c>
      <c r="Y88">
        <v>0</v>
      </c>
      <c r="Z88">
        <v>0</v>
      </c>
      <c r="AA88">
        <v>2.9005086732301932</v>
      </c>
      <c r="AB88">
        <v>0.58677119279819967</v>
      </c>
      <c r="AC88">
        <v>2.3695005497094388</v>
      </c>
      <c r="AD88">
        <v>2.2298940196820589</v>
      </c>
      <c r="AE88">
        <v>12.099333838001515</v>
      </c>
      <c r="AF88">
        <v>0</v>
      </c>
      <c r="AG88">
        <v>0</v>
      </c>
      <c r="AH88">
        <v>9.7384409714889131</v>
      </c>
      <c r="AI88">
        <v>0</v>
      </c>
      <c r="AJ88">
        <v>0</v>
      </c>
      <c r="AK88">
        <v>12.737072498029946</v>
      </c>
      <c r="AL88">
        <v>3.12877108433735</v>
      </c>
      <c r="AM88">
        <v>1.9584441110277573</v>
      </c>
      <c r="AN88">
        <v>0</v>
      </c>
      <c r="AO88">
        <v>0</v>
      </c>
      <c r="AP88">
        <v>2.0396200000000002</v>
      </c>
      <c r="AQ88">
        <v>0</v>
      </c>
      <c r="AR88">
        <v>9.9994094202898545</v>
      </c>
      <c r="AS88">
        <v>1.117662801070473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680.76435031095821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79.107582138818429</v>
      </c>
      <c r="L89">
        <v>62.347175537938845</v>
      </c>
      <c r="M89">
        <v>0</v>
      </c>
      <c r="N89">
        <v>29.069999999999997</v>
      </c>
      <c r="O89">
        <v>23.57</v>
      </c>
      <c r="P89">
        <v>66.72</v>
      </c>
      <c r="Q89">
        <v>5.1025398406374505</v>
      </c>
      <c r="R89">
        <v>10.38</v>
      </c>
      <c r="S89">
        <v>4.7300000000000004</v>
      </c>
      <c r="T89">
        <v>0</v>
      </c>
      <c r="U89">
        <v>285.24</v>
      </c>
      <c r="V89">
        <v>5.09</v>
      </c>
      <c r="W89">
        <v>10.697460844803038</v>
      </c>
      <c r="X89">
        <v>36.31</v>
      </c>
      <c r="Y89">
        <v>0</v>
      </c>
      <c r="Z89">
        <v>0</v>
      </c>
      <c r="AA89">
        <v>0</v>
      </c>
      <c r="AB89">
        <v>2.9389362340585152</v>
      </c>
      <c r="AC89">
        <v>2.3695005497094388</v>
      </c>
      <c r="AD89">
        <v>2.2298940196820589</v>
      </c>
      <c r="AE89">
        <v>12.099333838001515</v>
      </c>
      <c r="AF89">
        <v>0</v>
      </c>
      <c r="AG89">
        <v>0</v>
      </c>
      <c r="AH89">
        <v>9.7384409714889131</v>
      </c>
      <c r="AI89">
        <v>0</v>
      </c>
      <c r="AJ89">
        <v>0</v>
      </c>
      <c r="AK89">
        <v>12.737072498029946</v>
      </c>
      <c r="AL89">
        <v>3.12877108433735</v>
      </c>
      <c r="AM89">
        <v>1.9584441110277573</v>
      </c>
      <c r="AN89">
        <v>0</v>
      </c>
      <c r="AO89">
        <v>0</v>
      </c>
      <c r="AP89">
        <v>2.0396200000000002</v>
      </c>
      <c r="AQ89">
        <v>0</v>
      </c>
      <c r="AR89">
        <v>1.2165905797101448</v>
      </c>
      <c r="AS89">
        <v>1.117662801070473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669.93902504931384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79.107582138818429</v>
      </c>
      <c r="L90">
        <v>62.347175537938845</v>
      </c>
      <c r="M90">
        <v>0</v>
      </c>
      <c r="N90">
        <v>29.069999999999997</v>
      </c>
      <c r="O90">
        <v>23.57</v>
      </c>
      <c r="P90">
        <v>66.72</v>
      </c>
      <c r="Q90">
        <v>5.1025398406374505</v>
      </c>
      <c r="R90">
        <v>10.38</v>
      </c>
      <c r="S90">
        <v>4.7300000000000004</v>
      </c>
      <c r="T90">
        <v>0</v>
      </c>
      <c r="U90">
        <v>285.24</v>
      </c>
      <c r="V90">
        <v>5.09</v>
      </c>
      <c r="W90">
        <v>10.697460844803038</v>
      </c>
      <c r="X90">
        <v>36.31</v>
      </c>
      <c r="Y90">
        <v>0</v>
      </c>
      <c r="Z90">
        <v>0</v>
      </c>
      <c r="AA90">
        <v>0</v>
      </c>
      <c r="AB90">
        <v>2.9389362340585152</v>
      </c>
      <c r="AC90">
        <v>2.3695005497094388</v>
      </c>
      <c r="AD90">
        <v>2.2298940196820589</v>
      </c>
      <c r="AE90">
        <v>12.099333838001515</v>
      </c>
      <c r="AF90">
        <v>0</v>
      </c>
      <c r="AG90">
        <v>0</v>
      </c>
      <c r="AH90">
        <v>9.7384409714889131</v>
      </c>
      <c r="AI90">
        <v>0</v>
      </c>
      <c r="AJ90">
        <v>0</v>
      </c>
      <c r="AK90">
        <v>12.737072498029946</v>
      </c>
      <c r="AL90">
        <v>3.12877108433735</v>
      </c>
      <c r="AM90">
        <v>1.9584441110277573</v>
      </c>
      <c r="AN90">
        <v>0</v>
      </c>
      <c r="AO90">
        <v>0</v>
      </c>
      <c r="AP90">
        <v>2.0396200000000002</v>
      </c>
      <c r="AQ90">
        <v>0</v>
      </c>
      <c r="AR90">
        <v>0.54098913043478258</v>
      </c>
      <c r="AS90">
        <v>1.117662801070473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669.26342360003855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79.107582138818429</v>
      </c>
      <c r="L91">
        <v>62.347175537938845</v>
      </c>
      <c r="M91">
        <v>0</v>
      </c>
      <c r="N91">
        <v>29.069999999999997</v>
      </c>
      <c r="O91">
        <v>23.57</v>
      </c>
      <c r="P91">
        <v>66.72</v>
      </c>
      <c r="Q91">
        <v>5.1025398406374505</v>
      </c>
      <c r="R91">
        <v>10.38</v>
      </c>
      <c r="S91">
        <v>5.58</v>
      </c>
      <c r="T91">
        <v>0</v>
      </c>
      <c r="U91">
        <v>285.24</v>
      </c>
      <c r="V91">
        <v>5.09</v>
      </c>
      <c r="W91">
        <v>10.697460844803038</v>
      </c>
      <c r="X91">
        <v>36.31</v>
      </c>
      <c r="Y91">
        <v>0</v>
      </c>
      <c r="Z91">
        <v>0</v>
      </c>
      <c r="AA91">
        <v>0</v>
      </c>
      <c r="AB91">
        <v>2.9389362340585152</v>
      </c>
      <c r="AC91">
        <v>2.3695005497094388</v>
      </c>
      <c r="AD91">
        <v>2.2298940196820589</v>
      </c>
      <c r="AE91">
        <v>8.0687623012869043</v>
      </c>
      <c r="AF91">
        <v>0</v>
      </c>
      <c r="AG91">
        <v>0</v>
      </c>
      <c r="AH91">
        <v>9.7384409714889131</v>
      </c>
      <c r="AI91">
        <v>0</v>
      </c>
      <c r="AJ91">
        <v>0</v>
      </c>
      <c r="AK91">
        <v>12.737072498029946</v>
      </c>
      <c r="AL91">
        <v>3.12877108433735</v>
      </c>
      <c r="AM91">
        <v>1.9584441110277573</v>
      </c>
      <c r="AN91">
        <v>0</v>
      </c>
      <c r="AO91">
        <v>0</v>
      </c>
      <c r="AP91">
        <v>2.194560000000001</v>
      </c>
      <c r="AQ91">
        <v>0</v>
      </c>
      <c r="AR91">
        <v>0.54098913043478258</v>
      </c>
      <c r="AS91">
        <v>1.117662801070473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666.23779206332392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79.107582138818429</v>
      </c>
      <c r="L92">
        <v>62.347175537938845</v>
      </c>
      <c r="M92">
        <v>0</v>
      </c>
      <c r="N92">
        <v>29.069999999999997</v>
      </c>
      <c r="O92">
        <v>23.57</v>
      </c>
      <c r="P92">
        <v>66.72</v>
      </c>
      <c r="Q92">
        <v>5.1025398406374505</v>
      </c>
      <c r="R92">
        <v>10.38</v>
      </c>
      <c r="S92">
        <v>5.58</v>
      </c>
      <c r="T92">
        <v>0</v>
      </c>
      <c r="U92">
        <v>285.24</v>
      </c>
      <c r="V92">
        <v>5.09</v>
      </c>
      <c r="W92">
        <v>10.697460844803038</v>
      </c>
      <c r="X92">
        <v>36.31</v>
      </c>
      <c r="Y92">
        <v>0</v>
      </c>
      <c r="Z92">
        <v>0</v>
      </c>
      <c r="AA92">
        <v>0</v>
      </c>
      <c r="AB92">
        <v>2.9389362340585152</v>
      </c>
      <c r="AC92">
        <v>2.3695005497094388</v>
      </c>
      <c r="AD92">
        <v>2.2298940196820589</v>
      </c>
      <c r="AE92">
        <v>8.0687623012869043</v>
      </c>
      <c r="AF92">
        <v>0</v>
      </c>
      <c r="AG92">
        <v>0</v>
      </c>
      <c r="AH92">
        <v>9.7384409714889131</v>
      </c>
      <c r="AI92">
        <v>0</v>
      </c>
      <c r="AJ92">
        <v>0</v>
      </c>
      <c r="AK92">
        <v>12.737072498029946</v>
      </c>
      <c r="AL92">
        <v>3.12877108433735</v>
      </c>
      <c r="AM92">
        <v>1.9584441110277573</v>
      </c>
      <c r="AN92">
        <v>0</v>
      </c>
      <c r="AO92">
        <v>0</v>
      </c>
      <c r="AP92">
        <v>2.194560000000001</v>
      </c>
      <c r="AQ92">
        <v>0</v>
      </c>
      <c r="AR92">
        <v>0.54098913043478258</v>
      </c>
      <c r="AS92">
        <v>1.117662801070473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666.23779206332392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79.107582138818429</v>
      </c>
      <c r="L93">
        <v>62.347175537938845</v>
      </c>
      <c r="M93">
        <v>0</v>
      </c>
      <c r="N93">
        <v>29.069999999999997</v>
      </c>
      <c r="O93">
        <v>23.57</v>
      </c>
      <c r="P93">
        <v>66.72</v>
      </c>
      <c r="Q93">
        <v>5.1025398406374505</v>
      </c>
      <c r="R93">
        <v>10.38</v>
      </c>
      <c r="S93">
        <v>6.46</v>
      </c>
      <c r="T93">
        <v>0</v>
      </c>
      <c r="U93">
        <v>285.24</v>
      </c>
      <c r="V93">
        <v>5.09</v>
      </c>
      <c r="W93">
        <v>10.697460844803038</v>
      </c>
      <c r="X93">
        <v>36.31</v>
      </c>
      <c r="Y93">
        <v>0</v>
      </c>
      <c r="Z93">
        <v>0</v>
      </c>
      <c r="AA93">
        <v>0</v>
      </c>
      <c r="AB93">
        <v>2.9389362340585152</v>
      </c>
      <c r="AC93">
        <v>2.3695005497094388</v>
      </c>
      <c r="AD93">
        <v>2.2298940196820589</v>
      </c>
      <c r="AE93">
        <v>8.0687623012869043</v>
      </c>
      <c r="AF93">
        <v>0</v>
      </c>
      <c r="AG93">
        <v>0</v>
      </c>
      <c r="AH93">
        <v>9.7384409714889131</v>
      </c>
      <c r="AI93">
        <v>0</v>
      </c>
      <c r="AJ93">
        <v>0</v>
      </c>
      <c r="AK93">
        <v>12.737072498029946</v>
      </c>
      <c r="AL93">
        <v>3.12877108433735</v>
      </c>
      <c r="AM93">
        <v>0.65281470367591909</v>
      </c>
      <c r="AN93">
        <v>0</v>
      </c>
      <c r="AO93">
        <v>0</v>
      </c>
      <c r="AP93">
        <v>2.194560000000001</v>
      </c>
      <c r="AQ93">
        <v>0</v>
      </c>
      <c r="AR93">
        <v>0.54098913043478258</v>
      </c>
      <c r="AS93">
        <v>1.117662801070473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665.8121626559722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79.107582138818429</v>
      </c>
      <c r="L94">
        <v>62.347175537938845</v>
      </c>
      <c r="M94">
        <v>0</v>
      </c>
      <c r="N94">
        <v>29.069999999999997</v>
      </c>
      <c r="O94">
        <v>23.57</v>
      </c>
      <c r="P94">
        <v>66.72</v>
      </c>
      <c r="Q94">
        <v>5.1025398406374505</v>
      </c>
      <c r="R94">
        <v>10.38</v>
      </c>
      <c r="S94">
        <v>6.46</v>
      </c>
      <c r="T94">
        <v>0</v>
      </c>
      <c r="U94">
        <v>285.24</v>
      </c>
      <c r="V94">
        <v>5.09</v>
      </c>
      <c r="W94">
        <v>10.697460844803038</v>
      </c>
      <c r="X94">
        <v>36.31</v>
      </c>
      <c r="Y94">
        <v>0</v>
      </c>
      <c r="Z94">
        <v>0</v>
      </c>
      <c r="AA94">
        <v>0</v>
      </c>
      <c r="AB94">
        <v>2.9389362340585152</v>
      </c>
      <c r="AC94">
        <v>2.3695005497094388</v>
      </c>
      <c r="AD94">
        <v>2.2298940196820589</v>
      </c>
      <c r="AE94">
        <v>8.0687623012869043</v>
      </c>
      <c r="AF94">
        <v>0</v>
      </c>
      <c r="AG94">
        <v>0</v>
      </c>
      <c r="AH94">
        <v>9.7384409714889131</v>
      </c>
      <c r="AI94">
        <v>0</v>
      </c>
      <c r="AJ94">
        <v>0</v>
      </c>
      <c r="AK94">
        <v>12.737072498029946</v>
      </c>
      <c r="AL94">
        <v>6.2575421686746999</v>
      </c>
      <c r="AM94">
        <v>0</v>
      </c>
      <c r="AN94">
        <v>0</v>
      </c>
      <c r="AO94">
        <v>0</v>
      </c>
      <c r="AP94">
        <v>2.194560000000001</v>
      </c>
      <c r="AQ94">
        <v>0</v>
      </c>
      <c r="AR94">
        <v>0.54098913043478258</v>
      </c>
      <c r="AS94">
        <v>1.117662801070473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668.28811903663359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79.107582138818429</v>
      </c>
      <c r="L95">
        <v>62.347175537938845</v>
      </c>
      <c r="M95">
        <v>0</v>
      </c>
      <c r="N95">
        <v>29.069999999999997</v>
      </c>
      <c r="O95">
        <v>23.57</v>
      </c>
      <c r="P95">
        <v>66.72</v>
      </c>
      <c r="Q95">
        <v>5.1025398406374505</v>
      </c>
      <c r="R95">
        <v>10.38</v>
      </c>
      <c r="S95">
        <v>6.46</v>
      </c>
      <c r="T95">
        <v>0</v>
      </c>
      <c r="U95">
        <v>285.24</v>
      </c>
      <c r="V95">
        <v>5.09</v>
      </c>
      <c r="W95">
        <v>10.697460844803038</v>
      </c>
      <c r="X95">
        <v>36.31</v>
      </c>
      <c r="Y95">
        <v>0</v>
      </c>
      <c r="Z95">
        <v>0</v>
      </c>
      <c r="AA95">
        <v>0</v>
      </c>
      <c r="AB95">
        <v>2.9389362340585152</v>
      </c>
      <c r="AC95">
        <v>2.3695005497094388</v>
      </c>
      <c r="AD95">
        <v>2.2298940196820589</v>
      </c>
      <c r="AE95">
        <v>8.0687623012869043</v>
      </c>
      <c r="AF95">
        <v>0</v>
      </c>
      <c r="AG95">
        <v>0</v>
      </c>
      <c r="AH95">
        <v>9.7384409714889131</v>
      </c>
      <c r="AI95">
        <v>0</v>
      </c>
      <c r="AJ95">
        <v>0</v>
      </c>
      <c r="AK95">
        <v>12.737072498029946</v>
      </c>
      <c r="AL95">
        <v>6.2575421686746999</v>
      </c>
      <c r="AM95">
        <v>0</v>
      </c>
      <c r="AN95">
        <v>0</v>
      </c>
      <c r="AO95">
        <v>0</v>
      </c>
      <c r="AP95">
        <v>2.194560000000001</v>
      </c>
      <c r="AQ95">
        <v>0</v>
      </c>
      <c r="AR95">
        <v>0.54098913043478258</v>
      </c>
      <c r="AS95">
        <v>1.117662801070473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668.28811903663359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79.107582138818429</v>
      </c>
      <c r="L96">
        <v>62.347175537938845</v>
      </c>
      <c r="M96">
        <v>0</v>
      </c>
      <c r="N96">
        <v>29.069999999999997</v>
      </c>
      <c r="O96">
        <v>23.57</v>
      </c>
      <c r="P96">
        <v>66.72</v>
      </c>
      <c r="Q96">
        <v>5.1025398406374505</v>
      </c>
      <c r="R96">
        <v>10.38</v>
      </c>
      <c r="S96">
        <v>6.46</v>
      </c>
      <c r="T96">
        <v>0</v>
      </c>
      <c r="U96">
        <v>285.24</v>
      </c>
      <c r="V96">
        <v>5.09</v>
      </c>
      <c r="W96">
        <v>10.697460844803038</v>
      </c>
      <c r="X96">
        <v>36.31</v>
      </c>
      <c r="Y96">
        <v>0</v>
      </c>
      <c r="Z96">
        <v>0</v>
      </c>
      <c r="AA96">
        <v>0</v>
      </c>
      <c r="AB96">
        <v>2.9389362340585152</v>
      </c>
      <c r="AC96">
        <v>2.3695005497094388</v>
      </c>
      <c r="AD96">
        <v>2.2298940196820589</v>
      </c>
      <c r="AE96">
        <v>8.0687623012869043</v>
      </c>
      <c r="AF96">
        <v>0</v>
      </c>
      <c r="AG96">
        <v>0</v>
      </c>
      <c r="AH96">
        <v>9.7384409714889131</v>
      </c>
      <c r="AI96">
        <v>0</v>
      </c>
      <c r="AJ96">
        <v>0</v>
      </c>
      <c r="AK96">
        <v>12.737072498029946</v>
      </c>
      <c r="AL96">
        <v>6.2575421686746999</v>
      </c>
      <c r="AM96">
        <v>0</v>
      </c>
      <c r="AN96">
        <v>0</v>
      </c>
      <c r="AO96">
        <v>0</v>
      </c>
      <c r="AP96">
        <v>2.194560000000001</v>
      </c>
      <c r="AQ96">
        <v>0</v>
      </c>
      <c r="AR96">
        <v>0.54098913043478258</v>
      </c>
      <c r="AS96">
        <v>1.117662801070473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668.28811903663359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79.107582138818429</v>
      </c>
      <c r="L97">
        <v>62.347175537938845</v>
      </c>
      <c r="M97">
        <v>0</v>
      </c>
      <c r="N97">
        <v>29.069999999999997</v>
      </c>
      <c r="O97">
        <v>23.57</v>
      </c>
      <c r="P97">
        <v>66.72</v>
      </c>
      <c r="Q97">
        <v>5.1025398406374505</v>
      </c>
      <c r="R97">
        <v>10.38</v>
      </c>
      <c r="S97">
        <v>6.46</v>
      </c>
      <c r="T97">
        <v>0</v>
      </c>
      <c r="U97">
        <v>285.24</v>
      </c>
      <c r="V97">
        <v>5.09</v>
      </c>
      <c r="W97">
        <v>10.697460844803038</v>
      </c>
      <c r="X97">
        <v>36.31</v>
      </c>
      <c r="Y97">
        <v>0</v>
      </c>
      <c r="Z97">
        <v>0</v>
      </c>
      <c r="AA97">
        <v>0</v>
      </c>
      <c r="AB97">
        <v>2.9389362340585152</v>
      </c>
      <c r="AC97">
        <v>2.3695005497094388</v>
      </c>
      <c r="AD97">
        <v>2.2298940196820589</v>
      </c>
      <c r="AE97">
        <v>8.0687623012869043</v>
      </c>
      <c r="AF97">
        <v>0</v>
      </c>
      <c r="AG97">
        <v>0</v>
      </c>
      <c r="AH97">
        <v>9.7384409714889131</v>
      </c>
      <c r="AI97">
        <v>0</v>
      </c>
      <c r="AJ97">
        <v>0</v>
      </c>
      <c r="AK97">
        <v>12.737072498029946</v>
      </c>
      <c r="AL97">
        <v>3.12877108433735</v>
      </c>
      <c r="AM97">
        <v>0</v>
      </c>
      <c r="AN97">
        <v>0</v>
      </c>
      <c r="AO97">
        <v>0</v>
      </c>
      <c r="AP97">
        <v>2.194560000000001</v>
      </c>
      <c r="AQ97">
        <v>0</v>
      </c>
      <c r="AR97">
        <v>9.9994094202898545</v>
      </c>
      <c r="AS97">
        <v>1.117662801070473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674.61776824215133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79.107582138818429</v>
      </c>
      <c r="L98">
        <v>62.347175537938845</v>
      </c>
      <c r="M98">
        <v>0</v>
      </c>
      <c r="N98">
        <v>29.069999999999997</v>
      </c>
      <c r="O98">
        <v>23.57</v>
      </c>
      <c r="P98">
        <v>66.72</v>
      </c>
      <c r="Q98">
        <v>5.1025398406374505</v>
      </c>
      <c r="R98">
        <v>10.38</v>
      </c>
      <c r="S98">
        <v>6.46</v>
      </c>
      <c r="T98">
        <v>0</v>
      </c>
      <c r="U98">
        <v>285.24</v>
      </c>
      <c r="V98">
        <v>5.09</v>
      </c>
      <c r="W98">
        <v>10.697460844803038</v>
      </c>
      <c r="X98">
        <v>36.31</v>
      </c>
      <c r="Y98">
        <v>0</v>
      </c>
      <c r="Z98">
        <v>0</v>
      </c>
      <c r="AA98">
        <v>0</v>
      </c>
      <c r="AB98">
        <v>2.9389362340585152</v>
      </c>
      <c r="AC98">
        <v>2.3695005497094388</v>
      </c>
      <c r="AD98">
        <v>2.2298940196820589</v>
      </c>
      <c r="AE98">
        <v>8.0687623012869043</v>
      </c>
      <c r="AF98">
        <v>0</v>
      </c>
      <c r="AG98">
        <v>0</v>
      </c>
      <c r="AH98">
        <v>9.7384409714889131</v>
      </c>
      <c r="AI98">
        <v>0</v>
      </c>
      <c r="AJ98">
        <v>0</v>
      </c>
      <c r="AK98">
        <v>12.737072498029946</v>
      </c>
      <c r="AL98">
        <v>3.12877108433735</v>
      </c>
      <c r="AM98">
        <v>0</v>
      </c>
      <c r="AN98">
        <v>0</v>
      </c>
      <c r="AO98">
        <v>0</v>
      </c>
      <c r="AP98">
        <v>2.194560000000001</v>
      </c>
      <c r="AQ98">
        <v>0</v>
      </c>
      <c r="AR98">
        <v>9.9994094202898545</v>
      </c>
      <c r="AS98">
        <v>1.117662801070473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674.61776824215133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1.3481266799663314</v>
      </c>
      <c r="L99">
        <f t="shared" si="2"/>
        <v>1.1203569961429711</v>
      </c>
      <c r="M99">
        <f t="shared" si="2"/>
        <v>0</v>
      </c>
      <c r="N99">
        <f t="shared" si="2"/>
        <v>0.69768000000000074</v>
      </c>
      <c r="O99">
        <f t="shared" si="2"/>
        <v>0.56567999999999996</v>
      </c>
      <c r="P99">
        <f t="shared" si="2"/>
        <v>1.6012800000000009</v>
      </c>
      <c r="Q99">
        <f t="shared" si="2"/>
        <v>9.4777216160169431E-2</v>
      </c>
      <c r="R99">
        <f t="shared" si="2"/>
        <v>0.19156749999999984</v>
      </c>
      <c r="S99">
        <f t="shared" si="2"/>
        <v>1.9912495386455245E-2</v>
      </c>
      <c r="T99">
        <f t="shared" si="2"/>
        <v>0</v>
      </c>
      <c r="U99">
        <f t="shared" si="2"/>
        <v>6.5947321999078987</v>
      </c>
      <c r="V99">
        <f t="shared" si="2"/>
        <v>0.11196175355450211</v>
      </c>
      <c r="W99">
        <f t="shared" si="2"/>
        <v>0.2452742022098191</v>
      </c>
      <c r="X99">
        <f t="shared" si="2"/>
        <v>0.81945546075281062</v>
      </c>
      <c r="Y99">
        <f t="shared" si="2"/>
        <v>0</v>
      </c>
      <c r="Z99">
        <f t="shared" si="2"/>
        <v>2.0076160000000013E-2</v>
      </c>
      <c r="AA99">
        <f t="shared" si="2"/>
        <v>3.2856769221753401E-2</v>
      </c>
      <c r="AB99">
        <f t="shared" si="2"/>
        <v>6.1117554013503286E-2</v>
      </c>
      <c r="AC99">
        <f t="shared" si="2"/>
        <v>4.7910005889743992E-2</v>
      </c>
      <c r="AD99">
        <f t="shared" si="2"/>
        <v>7.3256336109008266E-2</v>
      </c>
      <c r="AE99">
        <f t="shared" si="2"/>
        <v>0.23230644776684345</v>
      </c>
      <c r="AF99">
        <f t="shared" si="2"/>
        <v>0</v>
      </c>
      <c r="AG99">
        <f t="shared" si="2"/>
        <v>0</v>
      </c>
      <c r="AH99">
        <f t="shared" si="2"/>
        <v>0.3129839423442452</v>
      </c>
      <c r="AI99">
        <f t="shared" si="2"/>
        <v>2.6176379418696005E-2</v>
      </c>
      <c r="AJ99">
        <f t="shared" si="2"/>
        <v>0</v>
      </c>
      <c r="AK99">
        <f t="shared" si="2"/>
        <v>0.30568973995271875</v>
      </c>
      <c r="AL99">
        <f t="shared" si="2"/>
        <v>0.13373591695352857</v>
      </c>
      <c r="AM99">
        <f t="shared" si="2"/>
        <v>1.1765905476369099E-2</v>
      </c>
      <c r="AN99">
        <f t="shared" si="2"/>
        <v>0</v>
      </c>
      <c r="AO99">
        <f t="shared" si="2"/>
        <v>0</v>
      </c>
      <c r="AP99">
        <f t="shared" si="2"/>
        <v>5.499100000000004E-2</v>
      </c>
      <c r="AQ99">
        <f t="shared" si="2"/>
        <v>0</v>
      </c>
      <c r="AR99">
        <f t="shared" si="2"/>
        <v>4.6313622282608706E-2</v>
      </c>
      <c r="AS99">
        <f t="shared" si="2"/>
        <v>4.0266342551293521E-2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14.810250626061267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</v>
      </c>
      <c r="L3">
        <v>163.84303388461376</v>
      </c>
      <c r="M3">
        <v>27.21</v>
      </c>
      <c r="N3">
        <v>35.11999999999999</v>
      </c>
      <c r="O3">
        <v>0</v>
      </c>
      <c r="P3">
        <v>41.3</v>
      </c>
      <c r="Q3">
        <v>6.1630677290836662</v>
      </c>
      <c r="R3">
        <v>12.54</v>
      </c>
      <c r="S3">
        <v>0</v>
      </c>
      <c r="T3">
        <v>0</v>
      </c>
      <c r="U3">
        <v>57.17</v>
      </c>
      <c r="V3">
        <v>6.15</v>
      </c>
      <c r="W3">
        <v>13.46</v>
      </c>
      <c r="X3">
        <v>43.85</v>
      </c>
      <c r="Y3">
        <v>0</v>
      </c>
      <c r="Z3">
        <v>0</v>
      </c>
      <c r="AA3">
        <v>0</v>
      </c>
      <c r="AB3">
        <v>0.70876969242310561</v>
      </c>
      <c r="AC3">
        <v>0</v>
      </c>
      <c r="AD3">
        <v>2.6938183194549583</v>
      </c>
      <c r="AE3">
        <v>9.7474496593489786</v>
      </c>
      <c r="AF3">
        <v>2.6230983772819472</v>
      </c>
      <c r="AG3">
        <v>12.348700000000001</v>
      </c>
      <c r="AH3">
        <v>12.603361351636748</v>
      </c>
      <c r="AI3">
        <v>0</v>
      </c>
      <c r="AJ3">
        <v>0</v>
      </c>
      <c r="AK3">
        <v>15.384866036249015</v>
      </c>
      <c r="AL3">
        <v>0</v>
      </c>
      <c r="AM3">
        <v>0</v>
      </c>
      <c r="AN3">
        <v>0</v>
      </c>
      <c r="AO3">
        <v>0</v>
      </c>
      <c r="AP3">
        <v>3.8626120000000008</v>
      </c>
      <c r="AQ3">
        <v>4.4152174603174599</v>
      </c>
      <c r="AR3">
        <v>0.65347010869565214</v>
      </c>
      <c r="AS3">
        <v>5.5683206958073148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480.30578531491273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</v>
      </c>
      <c r="L4">
        <v>163.84303388461376</v>
      </c>
      <c r="M4">
        <v>27.21</v>
      </c>
      <c r="N4">
        <v>35.11999999999999</v>
      </c>
      <c r="O4">
        <v>0</v>
      </c>
      <c r="P4">
        <v>41.3</v>
      </c>
      <c r="Q4">
        <v>6.1630677290836662</v>
      </c>
      <c r="R4">
        <v>12.54</v>
      </c>
      <c r="S4">
        <v>0</v>
      </c>
      <c r="T4">
        <v>0</v>
      </c>
      <c r="U4">
        <v>59.2</v>
      </c>
      <c r="V4">
        <v>6.15</v>
      </c>
      <c r="W4">
        <v>13.46</v>
      </c>
      <c r="X4">
        <v>43.85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2.6938183194549583</v>
      </c>
      <c r="AE4">
        <v>9.7474496593489786</v>
      </c>
      <c r="AF4">
        <v>2.6230983772819472</v>
      </c>
      <c r="AG4">
        <v>12.348700000000001</v>
      </c>
      <c r="AH4">
        <v>12.603361351636748</v>
      </c>
      <c r="AI4">
        <v>0</v>
      </c>
      <c r="AJ4">
        <v>0</v>
      </c>
      <c r="AK4">
        <v>15.384866036249015</v>
      </c>
      <c r="AL4">
        <v>0</v>
      </c>
      <c r="AM4">
        <v>0</v>
      </c>
      <c r="AN4">
        <v>0</v>
      </c>
      <c r="AO4">
        <v>0</v>
      </c>
      <c r="AP4">
        <v>3.8626120000000008</v>
      </c>
      <c r="AQ4">
        <v>4.4152174603174599</v>
      </c>
      <c r="AR4">
        <v>0.65347010869565214</v>
      </c>
      <c r="AS4">
        <v>5.5683206958073148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482.3357853149127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</v>
      </c>
      <c r="L5">
        <v>163.84303388461376</v>
      </c>
      <c r="M5">
        <v>27.21</v>
      </c>
      <c r="N5">
        <v>35.11999999999999</v>
      </c>
      <c r="O5">
        <v>0</v>
      </c>
      <c r="P5">
        <v>41.3</v>
      </c>
      <c r="Q5">
        <v>6.1630677290836662</v>
      </c>
      <c r="R5">
        <v>12.54</v>
      </c>
      <c r="S5">
        <v>0</v>
      </c>
      <c r="T5">
        <v>0</v>
      </c>
      <c r="U5">
        <v>59.461533976574998</v>
      </c>
      <c r="V5">
        <v>6.15</v>
      </c>
      <c r="W5">
        <v>13.46</v>
      </c>
      <c r="X5">
        <v>43.85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2.6938183194549583</v>
      </c>
      <c r="AE5">
        <v>9.7474496593489786</v>
      </c>
      <c r="AF5">
        <v>2.6230983772819472</v>
      </c>
      <c r="AG5">
        <v>12.348700000000001</v>
      </c>
      <c r="AH5">
        <v>12.603361351636748</v>
      </c>
      <c r="AI5">
        <v>0</v>
      </c>
      <c r="AJ5">
        <v>0</v>
      </c>
      <c r="AK5">
        <v>15.384866036249015</v>
      </c>
      <c r="AL5">
        <v>0</v>
      </c>
      <c r="AM5">
        <v>0</v>
      </c>
      <c r="AN5">
        <v>0</v>
      </c>
      <c r="AO5">
        <v>0</v>
      </c>
      <c r="AP5">
        <v>2.6507520000000007</v>
      </c>
      <c r="AQ5">
        <v>4.4152174603174599</v>
      </c>
      <c r="AR5">
        <v>0.65347010869565214</v>
      </c>
      <c r="AS5">
        <v>5.5683206958073148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481.38545929148773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</v>
      </c>
      <c r="L6">
        <v>131.0735249950603</v>
      </c>
      <c r="M6">
        <v>27.21</v>
      </c>
      <c r="N6">
        <v>35.11999999999999</v>
      </c>
      <c r="O6">
        <v>0</v>
      </c>
      <c r="P6">
        <v>41.3</v>
      </c>
      <c r="Q6">
        <v>6.1630677290836662</v>
      </c>
      <c r="R6">
        <v>12.54</v>
      </c>
      <c r="S6">
        <v>0</v>
      </c>
      <c r="T6">
        <v>0</v>
      </c>
      <c r="U6">
        <v>59.461533976574998</v>
      </c>
      <c r="V6">
        <v>6.15</v>
      </c>
      <c r="W6">
        <v>13.46</v>
      </c>
      <c r="X6">
        <v>43.85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2.6938183194549583</v>
      </c>
      <c r="AE6">
        <v>9.7474496593489786</v>
      </c>
      <c r="AF6">
        <v>2.6230983772819472</v>
      </c>
      <c r="AG6">
        <v>12.348700000000001</v>
      </c>
      <c r="AH6">
        <v>12.603361351636748</v>
      </c>
      <c r="AI6">
        <v>0</v>
      </c>
      <c r="AJ6">
        <v>0</v>
      </c>
      <c r="AK6">
        <v>15.384866036249015</v>
      </c>
      <c r="AL6">
        <v>0</v>
      </c>
      <c r="AM6">
        <v>0</v>
      </c>
      <c r="AN6">
        <v>0</v>
      </c>
      <c r="AO6">
        <v>0</v>
      </c>
      <c r="AP6">
        <v>2.6507520000000007</v>
      </c>
      <c r="AQ6">
        <v>4.4152174603174599</v>
      </c>
      <c r="AR6">
        <v>0.65347010869565214</v>
      </c>
      <c r="AS6">
        <v>5.5683206958073148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448.6159504019343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2.89</v>
      </c>
      <c r="L7">
        <v>131.0735249950603</v>
      </c>
      <c r="M7">
        <v>27.21</v>
      </c>
      <c r="N7">
        <v>35.11999999999999</v>
      </c>
      <c r="O7">
        <v>0</v>
      </c>
      <c r="P7">
        <v>41.3</v>
      </c>
      <c r="Q7">
        <v>6.1630677290836662</v>
      </c>
      <c r="R7">
        <v>12.54</v>
      </c>
      <c r="S7">
        <v>0</v>
      </c>
      <c r="T7">
        <v>0</v>
      </c>
      <c r="U7">
        <v>59.461533976574998</v>
      </c>
      <c r="V7">
        <v>6.15</v>
      </c>
      <c r="W7">
        <v>13.46</v>
      </c>
      <c r="X7">
        <v>43.85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0.3896525359576079</v>
      </c>
      <c r="AE7">
        <v>9.7474496593489786</v>
      </c>
      <c r="AF7">
        <v>2.6230983772819472</v>
      </c>
      <c r="AG7">
        <v>12.348700000000001</v>
      </c>
      <c r="AH7">
        <v>12.603361351636748</v>
      </c>
      <c r="AI7">
        <v>0</v>
      </c>
      <c r="AJ7">
        <v>0</v>
      </c>
      <c r="AK7">
        <v>15.384866036249015</v>
      </c>
      <c r="AL7">
        <v>0</v>
      </c>
      <c r="AM7">
        <v>0</v>
      </c>
      <c r="AN7">
        <v>0</v>
      </c>
      <c r="AO7">
        <v>0</v>
      </c>
      <c r="AP7">
        <v>2.6507520000000007</v>
      </c>
      <c r="AQ7">
        <v>4.4152174603174599</v>
      </c>
      <c r="AR7">
        <v>0.65347010869565214</v>
      </c>
      <c r="AS7">
        <v>5.5683206958073148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446.31178461843695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2.89</v>
      </c>
      <c r="L8">
        <v>131.0735249950603</v>
      </c>
      <c r="M8">
        <v>27.21</v>
      </c>
      <c r="N8">
        <v>35.11999999999999</v>
      </c>
      <c r="O8">
        <v>0</v>
      </c>
      <c r="P8">
        <v>41.3</v>
      </c>
      <c r="Q8">
        <v>6.1630677290836662</v>
      </c>
      <c r="R8">
        <v>12.54</v>
      </c>
      <c r="S8">
        <v>0</v>
      </c>
      <c r="T8">
        <v>0</v>
      </c>
      <c r="U8">
        <v>59.461533976574998</v>
      </c>
      <c r="V8">
        <v>6.15</v>
      </c>
      <c r="W8">
        <v>13.46</v>
      </c>
      <c r="X8">
        <v>43.85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0.3896525359576079</v>
      </c>
      <c r="AE8">
        <v>9.7474496593489786</v>
      </c>
      <c r="AF8">
        <v>2.6230983772819472</v>
      </c>
      <c r="AG8">
        <v>12.348700000000001</v>
      </c>
      <c r="AH8">
        <v>12.603361351636748</v>
      </c>
      <c r="AI8">
        <v>0</v>
      </c>
      <c r="AJ8">
        <v>0</v>
      </c>
      <c r="AK8">
        <v>15.384866036249015</v>
      </c>
      <c r="AL8">
        <v>0</v>
      </c>
      <c r="AM8">
        <v>0</v>
      </c>
      <c r="AN8">
        <v>0</v>
      </c>
      <c r="AO8">
        <v>0</v>
      </c>
      <c r="AP8">
        <v>2.6507520000000007</v>
      </c>
      <c r="AQ8">
        <v>4.4152174603174599</v>
      </c>
      <c r="AR8">
        <v>0.65347010869565214</v>
      </c>
      <c r="AS8">
        <v>5.5683206958073148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446.31178461843695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</v>
      </c>
      <c r="L9">
        <v>131.0735249950603</v>
      </c>
      <c r="M9">
        <v>27.21</v>
      </c>
      <c r="N9">
        <v>35.11999999999999</v>
      </c>
      <c r="O9">
        <v>0</v>
      </c>
      <c r="P9">
        <v>41.3</v>
      </c>
      <c r="Q9">
        <v>6.1630677290836662</v>
      </c>
      <c r="R9">
        <v>12.54</v>
      </c>
      <c r="S9">
        <v>0</v>
      </c>
      <c r="T9">
        <v>0</v>
      </c>
      <c r="U9">
        <v>59.461533976574998</v>
      </c>
      <c r="V9">
        <v>6.15</v>
      </c>
      <c r="W9">
        <v>13.46</v>
      </c>
      <c r="X9">
        <v>43.85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0.3896525359576079</v>
      </c>
      <c r="AE9">
        <v>9.7474496593489786</v>
      </c>
      <c r="AF9">
        <v>2.6230983772819472</v>
      </c>
      <c r="AG9">
        <v>12.348700000000001</v>
      </c>
      <c r="AH9">
        <v>12.603361351636748</v>
      </c>
      <c r="AI9">
        <v>0</v>
      </c>
      <c r="AJ9">
        <v>0</v>
      </c>
      <c r="AK9">
        <v>15.384866036249015</v>
      </c>
      <c r="AL9">
        <v>0</v>
      </c>
      <c r="AM9">
        <v>0</v>
      </c>
      <c r="AN9">
        <v>0</v>
      </c>
      <c r="AO9">
        <v>0</v>
      </c>
      <c r="AP9">
        <v>2.6507520000000007</v>
      </c>
      <c r="AQ9">
        <v>4.4152174603174599</v>
      </c>
      <c r="AR9">
        <v>0.65347010869565214</v>
      </c>
      <c r="AS9">
        <v>1.349895926256319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442.09335984888594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</v>
      </c>
      <c r="L10">
        <v>131.0735249950603</v>
      </c>
      <c r="M10">
        <v>27.21</v>
      </c>
      <c r="N10">
        <v>35.11999999999999</v>
      </c>
      <c r="O10">
        <v>0</v>
      </c>
      <c r="P10">
        <v>41.3</v>
      </c>
      <c r="Q10">
        <v>6.1630677290836662</v>
      </c>
      <c r="R10">
        <v>12.54</v>
      </c>
      <c r="S10">
        <v>0</v>
      </c>
      <c r="T10">
        <v>0</v>
      </c>
      <c r="U10">
        <v>59.461533976574998</v>
      </c>
      <c r="V10">
        <v>6.15</v>
      </c>
      <c r="W10">
        <v>13.46</v>
      </c>
      <c r="X10">
        <v>43.85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0.3896525359576079</v>
      </c>
      <c r="AE10">
        <v>9.7474496593489786</v>
      </c>
      <c r="AF10">
        <v>2.6230983772819472</v>
      </c>
      <c r="AG10">
        <v>12.348700000000001</v>
      </c>
      <c r="AH10">
        <v>12.603361351636748</v>
      </c>
      <c r="AI10">
        <v>0</v>
      </c>
      <c r="AJ10">
        <v>0</v>
      </c>
      <c r="AK10">
        <v>15.384866036249015</v>
      </c>
      <c r="AL10">
        <v>0</v>
      </c>
      <c r="AM10">
        <v>0</v>
      </c>
      <c r="AN10">
        <v>0</v>
      </c>
      <c r="AO10">
        <v>0</v>
      </c>
      <c r="AP10">
        <v>2.6507520000000007</v>
      </c>
      <c r="AQ10">
        <v>4.4152174603174599</v>
      </c>
      <c r="AR10">
        <v>0.65347010869565214</v>
      </c>
      <c r="AS10">
        <v>1.349895926256319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442.09335984888594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2.8900000000000006</v>
      </c>
      <c r="L11">
        <v>131.08000000000001</v>
      </c>
      <c r="M11">
        <v>27.21</v>
      </c>
      <c r="N11">
        <v>35.11999999999999</v>
      </c>
      <c r="O11">
        <v>0</v>
      </c>
      <c r="P11">
        <v>41.3</v>
      </c>
      <c r="Q11">
        <v>6.1630677290836662</v>
      </c>
      <c r="R11">
        <v>12.54</v>
      </c>
      <c r="S11">
        <v>0</v>
      </c>
      <c r="T11">
        <v>0</v>
      </c>
      <c r="U11">
        <v>59.461533976574998</v>
      </c>
      <c r="V11">
        <v>6.15</v>
      </c>
      <c r="W11">
        <v>13.46</v>
      </c>
      <c r="X11">
        <v>43.85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0.3896525359576079</v>
      </c>
      <c r="AE11">
        <v>9.7474496593489786</v>
      </c>
      <c r="AF11">
        <v>2.6230983772819472</v>
      </c>
      <c r="AG11">
        <v>12.348700000000001</v>
      </c>
      <c r="AH11">
        <v>12.603361351636748</v>
      </c>
      <c r="AI11">
        <v>0</v>
      </c>
      <c r="AJ11">
        <v>0</v>
      </c>
      <c r="AK11">
        <v>15.384866036249015</v>
      </c>
      <c r="AL11">
        <v>0</v>
      </c>
      <c r="AM11">
        <v>0</v>
      </c>
      <c r="AN11">
        <v>0</v>
      </c>
      <c r="AO11">
        <v>0</v>
      </c>
      <c r="AP11">
        <v>3.8626120000000008</v>
      </c>
      <c r="AQ11">
        <v>4.4152174603174599</v>
      </c>
      <c r="AR11">
        <v>0.65347010869565214</v>
      </c>
      <c r="AS11">
        <v>1.349895926256319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443.31169485382566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2.89</v>
      </c>
      <c r="L12">
        <v>131.08000000000001</v>
      </c>
      <c r="M12">
        <v>27.21</v>
      </c>
      <c r="N12">
        <v>35.11999999999999</v>
      </c>
      <c r="O12">
        <v>0</v>
      </c>
      <c r="P12">
        <v>41.3</v>
      </c>
      <c r="Q12">
        <v>6.1634471180749859</v>
      </c>
      <c r="R12">
        <v>12.540000000000001</v>
      </c>
      <c r="S12">
        <v>0</v>
      </c>
      <c r="T12">
        <v>0</v>
      </c>
      <c r="U12">
        <v>59.461533976574998</v>
      </c>
      <c r="V12">
        <v>6.15</v>
      </c>
      <c r="W12">
        <v>13.46</v>
      </c>
      <c r="X12">
        <v>43.85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0.3896525359576079</v>
      </c>
      <c r="AE12">
        <v>9.7474496593489786</v>
      </c>
      <c r="AF12">
        <v>2.6230983772819472</v>
      </c>
      <c r="AG12">
        <v>12.348700000000001</v>
      </c>
      <c r="AH12">
        <v>12.603361351636748</v>
      </c>
      <c r="AI12">
        <v>0</v>
      </c>
      <c r="AJ12">
        <v>0</v>
      </c>
      <c r="AK12">
        <v>15.384866036249015</v>
      </c>
      <c r="AL12">
        <v>0</v>
      </c>
      <c r="AM12">
        <v>0</v>
      </c>
      <c r="AN12">
        <v>0</v>
      </c>
      <c r="AO12">
        <v>0</v>
      </c>
      <c r="AP12">
        <v>3.8626120000000008</v>
      </c>
      <c r="AQ12">
        <v>4.4152174603174599</v>
      </c>
      <c r="AR12">
        <v>0.65347010869565214</v>
      </c>
      <c r="AS12">
        <v>1.349895926256319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443.31207424281695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2.89</v>
      </c>
      <c r="L13">
        <v>131.08000000000001</v>
      </c>
      <c r="M13">
        <v>27.21</v>
      </c>
      <c r="N13">
        <v>35.11999999999999</v>
      </c>
      <c r="O13">
        <v>0</v>
      </c>
      <c r="P13">
        <v>41.3</v>
      </c>
      <c r="Q13">
        <v>6.1634471180749859</v>
      </c>
      <c r="R13">
        <v>12.540000000000001</v>
      </c>
      <c r="S13">
        <v>0</v>
      </c>
      <c r="T13">
        <v>0</v>
      </c>
      <c r="U13">
        <v>59.461533976574998</v>
      </c>
      <c r="V13">
        <v>6.15</v>
      </c>
      <c r="W13">
        <v>13.46</v>
      </c>
      <c r="X13">
        <v>43.85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0.3896525359576079</v>
      </c>
      <c r="AE13">
        <v>9.7474496593489786</v>
      </c>
      <c r="AF13">
        <v>2.6230983772819472</v>
      </c>
      <c r="AG13">
        <v>12.348700000000001</v>
      </c>
      <c r="AH13">
        <v>12.603361351636748</v>
      </c>
      <c r="AI13">
        <v>0</v>
      </c>
      <c r="AJ13">
        <v>0</v>
      </c>
      <c r="AK13">
        <v>15.384866036249015</v>
      </c>
      <c r="AL13">
        <v>0</v>
      </c>
      <c r="AM13">
        <v>0</v>
      </c>
      <c r="AN13">
        <v>0</v>
      </c>
      <c r="AO13">
        <v>0</v>
      </c>
      <c r="AP13">
        <v>2.8409680000000002</v>
      </c>
      <c r="AQ13">
        <v>4.4152174603174599</v>
      </c>
      <c r="AR13">
        <v>0.65347010869565214</v>
      </c>
      <c r="AS13">
        <v>1.349895926256319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442.29043024281691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2.890000000000001</v>
      </c>
      <c r="L14">
        <v>131.08000000000001</v>
      </c>
      <c r="M14">
        <v>27.21</v>
      </c>
      <c r="N14">
        <v>35.11999999999999</v>
      </c>
      <c r="O14">
        <v>0</v>
      </c>
      <c r="P14">
        <v>41.3</v>
      </c>
      <c r="Q14">
        <v>3.5499999999999994</v>
      </c>
      <c r="R14">
        <v>6.94</v>
      </c>
      <c r="S14">
        <v>0</v>
      </c>
      <c r="T14">
        <v>0</v>
      </c>
      <c r="U14">
        <v>59.461533976574998</v>
      </c>
      <c r="V14">
        <v>6.15</v>
      </c>
      <c r="W14">
        <v>13.46</v>
      </c>
      <c r="X14">
        <v>43.85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0.3896525359576079</v>
      </c>
      <c r="AE14">
        <v>9.7474496593489786</v>
      </c>
      <c r="AF14">
        <v>2.6230983772819472</v>
      </c>
      <c r="AG14">
        <v>12.348700000000001</v>
      </c>
      <c r="AH14">
        <v>12.603361351636748</v>
      </c>
      <c r="AI14">
        <v>0</v>
      </c>
      <c r="AJ14">
        <v>0</v>
      </c>
      <c r="AK14">
        <v>15.384866036249015</v>
      </c>
      <c r="AL14">
        <v>0</v>
      </c>
      <c r="AM14">
        <v>0</v>
      </c>
      <c r="AN14">
        <v>0</v>
      </c>
      <c r="AO14">
        <v>0</v>
      </c>
      <c r="AP14">
        <v>2.8409680000000002</v>
      </c>
      <c r="AQ14">
        <v>4.4152174603174599</v>
      </c>
      <c r="AR14">
        <v>0.65347010869565214</v>
      </c>
      <c r="AS14">
        <v>1.349895926256319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434.0769831247419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2.9398376318550836</v>
      </c>
      <c r="L15">
        <v>131.08000000000001</v>
      </c>
      <c r="M15">
        <v>27.21</v>
      </c>
      <c r="N15">
        <v>35.11999999999999</v>
      </c>
      <c r="O15">
        <v>0</v>
      </c>
      <c r="P15">
        <v>41.3</v>
      </c>
      <c r="Q15">
        <v>3.5499999999999994</v>
      </c>
      <c r="R15">
        <v>6.94</v>
      </c>
      <c r="S15">
        <v>0</v>
      </c>
      <c r="T15">
        <v>0</v>
      </c>
      <c r="U15">
        <v>59.461533976574998</v>
      </c>
      <c r="V15">
        <v>3.37</v>
      </c>
      <c r="W15">
        <v>13.46</v>
      </c>
      <c r="X15">
        <v>43.85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2.6938183194549583</v>
      </c>
      <c r="AE15">
        <v>9.7474496593489786</v>
      </c>
      <c r="AF15">
        <v>2.6230983772819472</v>
      </c>
      <c r="AG15">
        <v>12.348700000000001</v>
      </c>
      <c r="AH15">
        <v>12.603361351636748</v>
      </c>
      <c r="AI15">
        <v>0</v>
      </c>
      <c r="AJ15">
        <v>0</v>
      </c>
      <c r="AK15">
        <v>15.384866036249015</v>
      </c>
      <c r="AL15">
        <v>0</v>
      </c>
      <c r="AM15">
        <v>0</v>
      </c>
      <c r="AN15">
        <v>0</v>
      </c>
      <c r="AO15">
        <v>0</v>
      </c>
      <c r="AP15">
        <v>2.8409680000000002</v>
      </c>
      <c r="AQ15">
        <v>4.4152174603174599</v>
      </c>
      <c r="AR15">
        <v>0.65347010869565214</v>
      </c>
      <c r="AS15">
        <v>1.349895926256319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433.65098654009438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2.9398376318550836</v>
      </c>
      <c r="L16">
        <v>131.08000000000001</v>
      </c>
      <c r="M16">
        <v>27.21</v>
      </c>
      <c r="N16">
        <v>35.11999999999999</v>
      </c>
      <c r="O16">
        <v>0</v>
      </c>
      <c r="P16">
        <v>41.3</v>
      </c>
      <c r="Q16">
        <v>3.5499999999999994</v>
      </c>
      <c r="R16">
        <v>6.94</v>
      </c>
      <c r="S16">
        <v>0</v>
      </c>
      <c r="T16">
        <v>0</v>
      </c>
      <c r="U16">
        <v>59.461533976574998</v>
      </c>
      <c r="V16">
        <v>3.37</v>
      </c>
      <c r="W16">
        <v>13.46</v>
      </c>
      <c r="X16">
        <v>43.85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2.6938183194549583</v>
      </c>
      <c r="AE16">
        <v>9.7474496593489786</v>
      </c>
      <c r="AF16">
        <v>2.6230983772819472</v>
      </c>
      <c r="AG16">
        <v>12.348700000000001</v>
      </c>
      <c r="AH16">
        <v>12.603361351636748</v>
      </c>
      <c r="AI16">
        <v>0</v>
      </c>
      <c r="AJ16">
        <v>0</v>
      </c>
      <c r="AK16">
        <v>15.384866036249015</v>
      </c>
      <c r="AL16">
        <v>0</v>
      </c>
      <c r="AM16">
        <v>0</v>
      </c>
      <c r="AN16">
        <v>0</v>
      </c>
      <c r="AO16">
        <v>0</v>
      </c>
      <c r="AP16">
        <v>2.8409680000000002</v>
      </c>
      <c r="AQ16">
        <v>4.4152174603174599</v>
      </c>
      <c r="AR16">
        <v>0.65347010869565214</v>
      </c>
      <c r="AS16">
        <v>1.349895926256319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433.65098654009438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2.9398376318550836</v>
      </c>
      <c r="L17">
        <v>131.08000000000001</v>
      </c>
      <c r="M17">
        <v>27.21</v>
      </c>
      <c r="N17">
        <v>35.11999999999999</v>
      </c>
      <c r="O17">
        <v>0</v>
      </c>
      <c r="P17">
        <v>41.3</v>
      </c>
      <c r="Q17">
        <v>3.5499999999999994</v>
      </c>
      <c r="R17">
        <v>6.94</v>
      </c>
      <c r="S17">
        <v>0</v>
      </c>
      <c r="T17">
        <v>0</v>
      </c>
      <c r="U17">
        <v>59.461533976574998</v>
      </c>
      <c r="V17">
        <v>3.37</v>
      </c>
      <c r="W17">
        <v>13.46</v>
      </c>
      <c r="X17">
        <v>43.85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2.6938183194549583</v>
      </c>
      <c r="AE17">
        <v>9.7474496593489786</v>
      </c>
      <c r="AF17">
        <v>2.6230983772819472</v>
      </c>
      <c r="AG17">
        <v>12.348700000000001</v>
      </c>
      <c r="AH17">
        <v>12.603361351636748</v>
      </c>
      <c r="AI17">
        <v>0</v>
      </c>
      <c r="AJ17">
        <v>0</v>
      </c>
      <c r="AK17">
        <v>15.384866036249015</v>
      </c>
      <c r="AL17">
        <v>0</v>
      </c>
      <c r="AM17">
        <v>0</v>
      </c>
      <c r="AN17">
        <v>0</v>
      </c>
      <c r="AO17">
        <v>0</v>
      </c>
      <c r="AP17">
        <v>2.8409680000000002</v>
      </c>
      <c r="AQ17">
        <v>4.4152174603174599</v>
      </c>
      <c r="AR17">
        <v>0.65347010869565214</v>
      </c>
      <c r="AS17">
        <v>1.349895926256319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433.65098654009438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2.9398376318550836</v>
      </c>
      <c r="L18">
        <v>131.08000000000001</v>
      </c>
      <c r="M18">
        <v>27.21</v>
      </c>
      <c r="N18">
        <v>35.11999999999999</v>
      </c>
      <c r="O18">
        <v>0</v>
      </c>
      <c r="P18">
        <v>41.3</v>
      </c>
      <c r="Q18">
        <v>3.5499999999999994</v>
      </c>
      <c r="R18">
        <v>6.94</v>
      </c>
      <c r="S18">
        <v>0</v>
      </c>
      <c r="T18">
        <v>0</v>
      </c>
      <c r="U18">
        <v>59.461533976574998</v>
      </c>
      <c r="V18">
        <v>3.37</v>
      </c>
      <c r="W18">
        <v>13.46</v>
      </c>
      <c r="X18">
        <v>43.85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2.6938183194549583</v>
      </c>
      <c r="AE18">
        <v>9.7474496593489786</v>
      </c>
      <c r="AF18">
        <v>2.6230983772819472</v>
      </c>
      <c r="AG18">
        <v>12.348700000000001</v>
      </c>
      <c r="AH18">
        <v>12.603361351636748</v>
      </c>
      <c r="AI18">
        <v>0</v>
      </c>
      <c r="AJ18">
        <v>0</v>
      </c>
      <c r="AK18">
        <v>15.384866036249015</v>
      </c>
      <c r="AL18">
        <v>0</v>
      </c>
      <c r="AM18">
        <v>0</v>
      </c>
      <c r="AN18">
        <v>0</v>
      </c>
      <c r="AO18">
        <v>0</v>
      </c>
      <c r="AP18">
        <v>2.8409680000000002</v>
      </c>
      <c r="AQ18">
        <v>4.4152174603174599</v>
      </c>
      <c r="AR18">
        <v>0.65347010869565214</v>
      </c>
      <c r="AS18">
        <v>1.349895926256319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433.65098654009438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2.9398376318550836</v>
      </c>
      <c r="L19">
        <v>131.08000000000001</v>
      </c>
      <c r="M19">
        <v>27.21</v>
      </c>
      <c r="N19">
        <v>35.11999999999999</v>
      </c>
      <c r="O19">
        <v>0</v>
      </c>
      <c r="P19">
        <v>41.3</v>
      </c>
      <c r="Q19">
        <v>3.5499999999999994</v>
      </c>
      <c r="R19">
        <v>6.94</v>
      </c>
      <c r="S19">
        <v>0</v>
      </c>
      <c r="T19">
        <v>0</v>
      </c>
      <c r="U19">
        <v>59.461533976574998</v>
      </c>
      <c r="V19">
        <v>3.37</v>
      </c>
      <c r="W19">
        <v>13.46</v>
      </c>
      <c r="X19">
        <v>43.85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2.6938183194549583</v>
      </c>
      <c r="AE19">
        <v>9.7474496593489786</v>
      </c>
      <c r="AF19">
        <v>2.6230983772819472</v>
      </c>
      <c r="AG19">
        <v>12.348700000000001</v>
      </c>
      <c r="AH19">
        <v>12.603361351636748</v>
      </c>
      <c r="AI19">
        <v>0</v>
      </c>
      <c r="AJ19">
        <v>0</v>
      </c>
      <c r="AK19">
        <v>15.384866036249015</v>
      </c>
      <c r="AL19">
        <v>0</v>
      </c>
      <c r="AM19">
        <v>0</v>
      </c>
      <c r="AN19">
        <v>0</v>
      </c>
      <c r="AO19">
        <v>0</v>
      </c>
      <c r="AP19">
        <v>2.8409680000000002</v>
      </c>
      <c r="AQ19">
        <v>4.4152174603174599</v>
      </c>
      <c r="AR19">
        <v>0.65347010869565214</v>
      </c>
      <c r="AS19">
        <v>1.349895926256319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433.65098654009438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2.9398376318550836</v>
      </c>
      <c r="L20">
        <v>131.08000000000001</v>
      </c>
      <c r="M20">
        <v>27.21</v>
      </c>
      <c r="N20">
        <v>35.11999999999999</v>
      </c>
      <c r="O20">
        <v>0</v>
      </c>
      <c r="P20">
        <v>41.3</v>
      </c>
      <c r="Q20">
        <v>3.5499999999999994</v>
      </c>
      <c r="R20">
        <v>6.94</v>
      </c>
      <c r="S20">
        <v>0</v>
      </c>
      <c r="T20">
        <v>0</v>
      </c>
      <c r="U20">
        <v>59.461533976574998</v>
      </c>
      <c r="V20">
        <v>3.37</v>
      </c>
      <c r="W20">
        <v>13.46</v>
      </c>
      <c r="X20">
        <v>43.85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2.6938183194549583</v>
      </c>
      <c r="AE20">
        <v>9.7474496593489786</v>
      </c>
      <c r="AF20">
        <v>2.6230983772819472</v>
      </c>
      <c r="AG20">
        <v>12.348700000000001</v>
      </c>
      <c r="AH20">
        <v>12.603361351636748</v>
      </c>
      <c r="AI20">
        <v>0</v>
      </c>
      <c r="AJ20">
        <v>0</v>
      </c>
      <c r="AK20">
        <v>15.384866036249015</v>
      </c>
      <c r="AL20">
        <v>0</v>
      </c>
      <c r="AM20">
        <v>0</v>
      </c>
      <c r="AN20">
        <v>0</v>
      </c>
      <c r="AO20">
        <v>0</v>
      </c>
      <c r="AP20">
        <v>2.8409680000000002</v>
      </c>
      <c r="AQ20">
        <v>4.4152174603174599</v>
      </c>
      <c r="AR20">
        <v>0.65347010869565214</v>
      </c>
      <c r="AS20">
        <v>1.349895926256319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433.65098654009438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2.9398376318550836</v>
      </c>
      <c r="L21">
        <v>131.08000000000001</v>
      </c>
      <c r="M21">
        <v>27.21</v>
      </c>
      <c r="N21">
        <v>35.11999999999999</v>
      </c>
      <c r="O21">
        <v>0</v>
      </c>
      <c r="P21">
        <v>41.3</v>
      </c>
      <c r="Q21">
        <v>3.5499999999999994</v>
      </c>
      <c r="R21">
        <v>6.94</v>
      </c>
      <c r="S21">
        <v>0</v>
      </c>
      <c r="T21">
        <v>0</v>
      </c>
      <c r="U21">
        <v>59.461533976574998</v>
      </c>
      <c r="V21">
        <v>3.37</v>
      </c>
      <c r="W21">
        <v>13.46</v>
      </c>
      <c r="X21">
        <v>43.85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12.348700000000001</v>
      </c>
      <c r="AH21">
        <v>12.603361351636748</v>
      </c>
      <c r="AI21">
        <v>0</v>
      </c>
      <c r="AJ21">
        <v>0</v>
      </c>
      <c r="AK21">
        <v>15.384866036249015</v>
      </c>
      <c r="AL21">
        <v>0</v>
      </c>
      <c r="AM21">
        <v>0</v>
      </c>
      <c r="AN21">
        <v>0</v>
      </c>
      <c r="AO21">
        <v>0</v>
      </c>
      <c r="AP21">
        <v>2.8409680000000002</v>
      </c>
      <c r="AQ21">
        <v>4.4152174603174599</v>
      </c>
      <c r="AR21">
        <v>0.65347010869565214</v>
      </c>
      <c r="AS21">
        <v>1.349895926256319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433.65098654009438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2.9398376318550836</v>
      </c>
      <c r="L22">
        <v>131.08000000000001</v>
      </c>
      <c r="M22">
        <v>27.21</v>
      </c>
      <c r="N22">
        <v>35.11999999999999</v>
      </c>
      <c r="O22">
        <v>0</v>
      </c>
      <c r="P22">
        <v>41.3</v>
      </c>
      <c r="Q22">
        <v>3.5499999999999994</v>
      </c>
      <c r="R22">
        <v>6.94</v>
      </c>
      <c r="S22">
        <v>0</v>
      </c>
      <c r="T22">
        <v>0</v>
      </c>
      <c r="U22">
        <v>59.461533976574998</v>
      </c>
      <c r="V22">
        <v>3.37</v>
      </c>
      <c r="W22">
        <v>13.46</v>
      </c>
      <c r="X22">
        <v>43.85</v>
      </c>
      <c r="Y22">
        <v>0</v>
      </c>
      <c r="Z22">
        <v>0</v>
      </c>
      <c r="AA22">
        <v>0</v>
      </c>
      <c r="AB22">
        <v>0.70876969242310561</v>
      </c>
      <c r="AC22">
        <v>2.8625969844510757</v>
      </c>
      <c r="AD22">
        <v>2.6938183194549583</v>
      </c>
      <c r="AE22">
        <v>9.7474496593489786</v>
      </c>
      <c r="AF22">
        <v>2.6230983772819472</v>
      </c>
      <c r="AG22">
        <v>12.348700000000001</v>
      </c>
      <c r="AH22">
        <v>12.603361351636748</v>
      </c>
      <c r="AI22">
        <v>0</v>
      </c>
      <c r="AJ22">
        <v>0</v>
      </c>
      <c r="AK22">
        <v>15.384866036249015</v>
      </c>
      <c r="AL22">
        <v>0</v>
      </c>
      <c r="AM22">
        <v>0</v>
      </c>
      <c r="AN22">
        <v>0</v>
      </c>
      <c r="AO22">
        <v>0</v>
      </c>
      <c r="AP22">
        <v>2.8409680000000002</v>
      </c>
      <c r="AQ22">
        <v>4.4152174603174599</v>
      </c>
      <c r="AR22">
        <v>0.65347010869565214</v>
      </c>
      <c r="AS22">
        <v>1.349895926256319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436.51358352454548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2.9398376318550836</v>
      </c>
      <c r="L23">
        <v>131.08000000000001</v>
      </c>
      <c r="M23">
        <v>27.21</v>
      </c>
      <c r="N23">
        <v>35.11999999999999</v>
      </c>
      <c r="O23">
        <v>0</v>
      </c>
      <c r="P23">
        <v>41.3</v>
      </c>
      <c r="Q23">
        <v>3.5499999999999994</v>
      </c>
      <c r="R23">
        <v>6.94</v>
      </c>
      <c r="S23">
        <v>0</v>
      </c>
      <c r="T23">
        <v>0</v>
      </c>
      <c r="U23">
        <v>59.461533976574998</v>
      </c>
      <c r="V23">
        <v>6.15</v>
      </c>
      <c r="W23">
        <v>13.46</v>
      </c>
      <c r="X23">
        <v>43.85</v>
      </c>
      <c r="Y23">
        <v>0</v>
      </c>
      <c r="Z23">
        <v>0</v>
      </c>
      <c r="AA23">
        <v>0</v>
      </c>
      <c r="AB23">
        <v>0.70876969242310561</v>
      </c>
      <c r="AC23">
        <v>2.8625969844510757</v>
      </c>
      <c r="AD23">
        <v>2.6938183194549583</v>
      </c>
      <c r="AE23">
        <v>14.616572293716882</v>
      </c>
      <c r="AF23">
        <v>2.6230983772819472</v>
      </c>
      <c r="AG23">
        <v>12.348700000000001</v>
      </c>
      <c r="AH23">
        <v>12.603361351636748</v>
      </c>
      <c r="AI23">
        <v>0</v>
      </c>
      <c r="AJ23">
        <v>0</v>
      </c>
      <c r="AK23">
        <v>15.384866036249015</v>
      </c>
      <c r="AL23">
        <v>0</v>
      </c>
      <c r="AM23">
        <v>0</v>
      </c>
      <c r="AN23">
        <v>0</v>
      </c>
      <c r="AO23">
        <v>0</v>
      </c>
      <c r="AP23">
        <v>2.8409680000000002</v>
      </c>
      <c r="AQ23">
        <v>4.4152174603174599</v>
      </c>
      <c r="AR23">
        <v>0.65347010869565214</v>
      </c>
      <c r="AS23">
        <v>1.349895926256319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444.16270615891335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2.9398376318550836</v>
      </c>
      <c r="L24">
        <v>131.08000000000001</v>
      </c>
      <c r="M24">
        <v>27.21</v>
      </c>
      <c r="N24">
        <v>35.11999999999999</v>
      </c>
      <c r="O24">
        <v>0</v>
      </c>
      <c r="P24">
        <v>41.3</v>
      </c>
      <c r="Q24">
        <v>3.5499999999999994</v>
      </c>
      <c r="R24">
        <v>6.94</v>
      </c>
      <c r="S24">
        <v>0</v>
      </c>
      <c r="T24">
        <v>0</v>
      </c>
      <c r="U24">
        <v>59.461533976574998</v>
      </c>
      <c r="V24">
        <v>6.15</v>
      </c>
      <c r="W24">
        <v>13.46</v>
      </c>
      <c r="X24">
        <v>43.85</v>
      </c>
      <c r="Y24">
        <v>0</v>
      </c>
      <c r="Z24">
        <v>0.32522727272727275</v>
      </c>
      <c r="AA24">
        <v>0</v>
      </c>
      <c r="AB24">
        <v>0.70876969242310561</v>
      </c>
      <c r="AC24">
        <v>2.8625969844510757</v>
      </c>
      <c r="AD24">
        <v>2.6938183194549583</v>
      </c>
      <c r="AE24">
        <v>14.616572293716882</v>
      </c>
      <c r="AF24">
        <v>2.6230983772819472</v>
      </c>
      <c r="AG24">
        <v>12.348700000000001</v>
      </c>
      <c r="AH24">
        <v>12.603361351636748</v>
      </c>
      <c r="AI24">
        <v>0</v>
      </c>
      <c r="AJ24">
        <v>0</v>
      </c>
      <c r="AK24">
        <v>15.384866036249015</v>
      </c>
      <c r="AL24">
        <v>0</v>
      </c>
      <c r="AM24">
        <v>0</v>
      </c>
      <c r="AN24">
        <v>0</v>
      </c>
      <c r="AO24">
        <v>0</v>
      </c>
      <c r="AP24">
        <v>2.8409680000000002</v>
      </c>
      <c r="AQ24">
        <v>4.4152174603174599</v>
      </c>
      <c r="AR24">
        <v>0.65347010869565214</v>
      </c>
      <c r="AS24">
        <v>1.349895926256319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444.48793343164061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2.9398376318550836</v>
      </c>
      <c r="L25">
        <v>131.08000000000001</v>
      </c>
      <c r="M25">
        <v>27.21</v>
      </c>
      <c r="N25">
        <v>35.11999999999999</v>
      </c>
      <c r="O25">
        <v>0</v>
      </c>
      <c r="P25">
        <v>41.3</v>
      </c>
      <c r="Q25">
        <v>3.5499999999999994</v>
      </c>
      <c r="R25">
        <v>6.94</v>
      </c>
      <c r="S25">
        <v>0</v>
      </c>
      <c r="T25">
        <v>0</v>
      </c>
      <c r="U25">
        <v>59.461533976574998</v>
      </c>
      <c r="V25">
        <v>6.15</v>
      </c>
      <c r="W25">
        <v>13.46</v>
      </c>
      <c r="X25">
        <v>43.85</v>
      </c>
      <c r="Y25">
        <v>0</v>
      </c>
      <c r="Z25">
        <v>1.9268181818181818</v>
      </c>
      <c r="AA25">
        <v>0</v>
      </c>
      <c r="AB25">
        <v>3.8936309077269313</v>
      </c>
      <c r="AC25">
        <v>2.8625969844510757</v>
      </c>
      <c r="AD25">
        <v>5.3907047691143077</v>
      </c>
      <c r="AE25">
        <v>14.616572293716882</v>
      </c>
      <c r="AF25">
        <v>2.6230983772819472</v>
      </c>
      <c r="AG25">
        <v>12.348700000000001</v>
      </c>
      <c r="AH25">
        <v>20.748912565997887</v>
      </c>
      <c r="AI25">
        <v>0</v>
      </c>
      <c r="AJ25">
        <v>0</v>
      </c>
      <c r="AK25">
        <v>15.384866036249015</v>
      </c>
      <c r="AL25">
        <v>0</v>
      </c>
      <c r="AM25">
        <v>0</v>
      </c>
      <c r="AN25">
        <v>0</v>
      </c>
      <c r="AO25">
        <v>0</v>
      </c>
      <c r="AP25">
        <v>2.8409680000000002</v>
      </c>
      <c r="AQ25">
        <v>4.4152174603174599</v>
      </c>
      <c r="AR25">
        <v>0.65347010869565214</v>
      </c>
      <c r="AS25">
        <v>1.349895926256319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460.11682322005584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2.9398376318550836</v>
      </c>
      <c r="L26">
        <v>131.08000000000001</v>
      </c>
      <c r="M26">
        <v>27.21</v>
      </c>
      <c r="N26">
        <v>35.11999999999999</v>
      </c>
      <c r="O26">
        <v>0</v>
      </c>
      <c r="P26">
        <v>41.3</v>
      </c>
      <c r="Q26">
        <v>3.5499999999999994</v>
      </c>
      <c r="R26">
        <v>6.94</v>
      </c>
      <c r="S26">
        <v>0</v>
      </c>
      <c r="T26">
        <v>0</v>
      </c>
      <c r="U26">
        <v>59.461533976574998</v>
      </c>
      <c r="V26">
        <v>6.15</v>
      </c>
      <c r="W26">
        <v>13.46</v>
      </c>
      <c r="X26">
        <v>43.85</v>
      </c>
      <c r="Y26">
        <v>0</v>
      </c>
      <c r="Z26">
        <v>1.9268181818181818</v>
      </c>
      <c r="AA26">
        <v>3.5030970464135023</v>
      </c>
      <c r="AB26">
        <v>4.9307051762940723</v>
      </c>
      <c r="AC26">
        <v>5.7251939689021514</v>
      </c>
      <c r="AD26">
        <v>8.127476911430735</v>
      </c>
      <c r="AE26">
        <v>14.616572293716882</v>
      </c>
      <c r="AF26">
        <v>2.6230983772819472</v>
      </c>
      <c r="AG26">
        <v>12.348700000000001</v>
      </c>
      <c r="AH26">
        <v>26.295864202745509</v>
      </c>
      <c r="AI26">
        <v>0.75481225451688927</v>
      </c>
      <c r="AJ26">
        <v>0</v>
      </c>
      <c r="AK26">
        <v>15.384866036249015</v>
      </c>
      <c r="AL26">
        <v>0</v>
      </c>
      <c r="AM26">
        <v>0</v>
      </c>
      <c r="AN26">
        <v>0</v>
      </c>
      <c r="AO26">
        <v>0</v>
      </c>
      <c r="AP26">
        <v>2.8409680000000002</v>
      </c>
      <c r="AQ26">
        <v>4.4152174603174599</v>
      </c>
      <c r="AR26">
        <v>0.65347010869565214</v>
      </c>
      <c r="AS26">
        <v>1.349895926256319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476.55812755306846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2.9398376318550836</v>
      </c>
      <c r="L27">
        <v>131.08000000000001</v>
      </c>
      <c r="M27">
        <v>27.21</v>
      </c>
      <c r="N27">
        <v>35.11999999999999</v>
      </c>
      <c r="O27">
        <v>0</v>
      </c>
      <c r="P27">
        <v>41.3</v>
      </c>
      <c r="Q27">
        <v>3.5499999999999994</v>
      </c>
      <c r="R27">
        <v>6.94</v>
      </c>
      <c r="S27">
        <v>0</v>
      </c>
      <c r="T27">
        <v>0</v>
      </c>
      <c r="U27">
        <v>59.071523915174666</v>
      </c>
      <c r="V27">
        <v>6.15</v>
      </c>
      <c r="W27">
        <v>13.463495196052973</v>
      </c>
      <c r="X27">
        <v>43.849999999999994</v>
      </c>
      <c r="Y27">
        <v>0</v>
      </c>
      <c r="Z27">
        <v>5.7835227272727279</v>
      </c>
      <c r="AA27">
        <v>4.1534092827004212</v>
      </c>
      <c r="AB27">
        <v>12.061357839459863</v>
      </c>
      <c r="AC27">
        <v>9.035742893042249</v>
      </c>
      <c r="AD27">
        <v>11.134244511733534</v>
      </c>
      <c r="AE27">
        <v>14.76384254352763</v>
      </c>
      <c r="AF27">
        <v>2.9145537525354968</v>
      </c>
      <c r="AG27">
        <v>12.348700000000001</v>
      </c>
      <c r="AH27">
        <v>34.582543611404432</v>
      </c>
      <c r="AI27">
        <v>1.5065561665357423</v>
      </c>
      <c r="AJ27">
        <v>0</v>
      </c>
      <c r="AK27">
        <v>15.384866036249015</v>
      </c>
      <c r="AL27">
        <v>0</v>
      </c>
      <c r="AM27">
        <v>0</v>
      </c>
      <c r="AN27">
        <v>0</v>
      </c>
      <c r="AO27">
        <v>0</v>
      </c>
      <c r="AP27">
        <v>3.8626120000000008</v>
      </c>
      <c r="AQ27">
        <v>9.2047619047619023</v>
      </c>
      <c r="AR27">
        <v>1.9604103260869565</v>
      </c>
      <c r="AS27">
        <v>1.349895926256319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510.72187626464898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2.9398376318550836</v>
      </c>
      <c r="L28">
        <v>131.08000000000001</v>
      </c>
      <c r="M28">
        <v>27.21</v>
      </c>
      <c r="N28">
        <v>35.11999999999999</v>
      </c>
      <c r="O28">
        <v>0</v>
      </c>
      <c r="P28">
        <v>41.3</v>
      </c>
      <c r="Q28">
        <v>3.5499999999999994</v>
      </c>
      <c r="R28">
        <v>6.94</v>
      </c>
      <c r="S28">
        <v>0</v>
      </c>
      <c r="T28">
        <v>0</v>
      </c>
      <c r="U28">
        <v>59.071523915174666</v>
      </c>
      <c r="V28">
        <v>6.15</v>
      </c>
      <c r="W28">
        <v>13.463495196052973</v>
      </c>
      <c r="X28">
        <v>43.853354754800705</v>
      </c>
      <c r="Y28">
        <v>0</v>
      </c>
      <c r="Z28">
        <v>5.7835227272727279</v>
      </c>
      <c r="AA28">
        <v>4.1534092827004212</v>
      </c>
      <c r="AB28">
        <v>12.061357839459863</v>
      </c>
      <c r="AC28">
        <v>9.035742893042249</v>
      </c>
      <c r="AD28">
        <v>11.134244511733534</v>
      </c>
      <c r="AE28">
        <v>14.76384254352763</v>
      </c>
      <c r="AF28">
        <v>2.9145537525354968</v>
      </c>
      <c r="AG28">
        <v>12.348700000000001</v>
      </c>
      <c r="AH28">
        <v>34.582543611404432</v>
      </c>
      <c r="AI28">
        <v>9.7880125687352706</v>
      </c>
      <c r="AJ28">
        <v>0</v>
      </c>
      <c r="AK28">
        <v>15.384866036249015</v>
      </c>
      <c r="AL28">
        <v>0</v>
      </c>
      <c r="AM28">
        <v>0</v>
      </c>
      <c r="AN28">
        <v>0</v>
      </c>
      <c r="AO28">
        <v>0</v>
      </c>
      <c r="AP28">
        <v>3.8626120000000008</v>
      </c>
      <c r="AQ28">
        <v>9.2047619047619023</v>
      </c>
      <c r="AR28">
        <v>12.078459239130433</v>
      </c>
      <c r="AS28">
        <v>1.349895926256319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529.12473633469278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2.9398376318550836</v>
      </c>
      <c r="L29">
        <v>131.08000000000001</v>
      </c>
      <c r="M29">
        <v>27.21</v>
      </c>
      <c r="N29">
        <v>35.11999999999999</v>
      </c>
      <c r="O29">
        <v>0</v>
      </c>
      <c r="P29">
        <v>41.3</v>
      </c>
      <c r="Q29">
        <v>3.5499999999999994</v>
      </c>
      <c r="R29">
        <v>6.94</v>
      </c>
      <c r="S29">
        <v>0</v>
      </c>
      <c r="T29">
        <v>0</v>
      </c>
      <c r="U29">
        <v>51.161319849336977</v>
      </c>
      <c r="V29">
        <v>6.15</v>
      </c>
      <c r="W29">
        <v>13.463495196052973</v>
      </c>
      <c r="X29">
        <v>43.85</v>
      </c>
      <c r="Y29">
        <v>0</v>
      </c>
      <c r="Z29">
        <v>5.7835227272727279</v>
      </c>
      <c r="AA29">
        <v>4.1534092827004212</v>
      </c>
      <c r="AB29">
        <v>12.061357839459863</v>
      </c>
      <c r="AC29">
        <v>9.035742893042249</v>
      </c>
      <c r="AD29">
        <v>11.134244511733534</v>
      </c>
      <c r="AE29">
        <v>14.76384254352763</v>
      </c>
      <c r="AF29">
        <v>2.9145537525354968</v>
      </c>
      <c r="AG29">
        <v>12.348700000000001</v>
      </c>
      <c r="AH29">
        <v>34.582543611404432</v>
      </c>
      <c r="AI29">
        <v>9.7880125687352706</v>
      </c>
      <c r="AJ29">
        <v>0</v>
      </c>
      <c r="AK29">
        <v>15.384866036249015</v>
      </c>
      <c r="AL29">
        <v>0</v>
      </c>
      <c r="AM29">
        <v>0</v>
      </c>
      <c r="AN29">
        <v>0</v>
      </c>
      <c r="AO29">
        <v>0</v>
      </c>
      <c r="AP29">
        <v>2.6507520000000007</v>
      </c>
      <c r="AQ29">
        <v>9.2047619047619023</v>
      </c>
      <c r="AR29">
        <v>12.078459239130433</v>
      </c>
      <c r="AS29">
        <v>1.349895926256319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519.99931751405427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2.9398376318550836</v>
      </c>
      <c r="L30">
        <v>131.08000000000001</v>
      </c>
      <c r="M30">
        <v>27.21</v>
      </c>
      <c r="N30">
        <v>35.11999999999999</v>
      </c>
      <c r="O30">
        <v>0</v>
      </c>
      <c r="P30">
        <v>41.3</v>
      </c>
      <c r="Q30">
        <v>3.5499999999999994</v>
      </c>
      <c r="R30">
        <v>6.94</v>
      </c>
      <c r="S30">
        <v>0</v>
      </c>
      <c r="T30">
        <v>0</v>
      </c>
      <c r="U30">
        <v>51.161319849336977</v>
      </c>
      <c r="V30">
        <v>6.15</v>
      </c>
      <c r="W30">
        <v>13.463495196052973</v>
      </c>
      <c r="X30">
        <v>43.849999999999994</v>
      </c>
      <c r="Y30">
        <v>0</v>
      </c>
      <c r="Z30">
        <v>5.7835227272727279</v>
      </c>
      <c r="AA30">
        <v>4.1534092827004212</v>
      </c>
      <c r="AB30">
        <v>12.061357839459863</v>
      </c>
      <c r="AC30">
        <v>9.035742893042249</v>
      </c>
      <c r="AD30">
        <v>11.134244511733534</v>
      </c>
      <c r="AE30">
        <v>14.76384254352763</v>
      </c>
      <c r="AF30">
        <v>2.9145537525354968</v>
      </c>
      <c r="AG30">
        <v>12.348700000000001</v>
      </c>
      <c r="AH30">
        <v>34.582543611404432</v>
      </c>
      <c r="AI30">
        <v>9.7880125687352706</v>
      </c>
      <c r="AJ30">
        <v>0</v>
      </c>
      <c r="AK30">
        <v>15.384866036249015</v>
      </c>
      <c r="AL30">
        <v>0</v>
      </c>
      <c r="AM30">
        <v>0</v>
      </c>
      <c r="AN30">
        <v>0</v>
      </c>
      <c r="AO30">
        <v>0</v>
      </c>
      <c r="AP30">
        <v>2.6507520000000007</v>
      </c>
      <c r="AQ30">
        <v>9.0728269841269817</v>
      </c>
      <c r="AR30">
        <v>1.6321413043478261</v>
      </c>
      <c r="AS30">
        <v>1.349895926256319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509.42106465863685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2.8900000000000006</v>
      </c>
      <c r="L31">
        <v>131.08000000000001</v>
      </c>
      <c r="M31">
        <v>27.21</v>
      </c>
      <c r="N31">
        <v>35.11999999999999</v>
      </c>
      <c r="O31">
        <v>0</v>
      </c>
      <c r="P31">
        <v>41.3</v>
      </c>
      <c r="Q31">
        <v>3.5499999999999994</v>
      </c>
      <c r="R31">
        <v>6.94</v>
      </c>
      <c r="S31">
        <v>0</v>
      </c>
      <c r="T31">
        <v>0</v>
      </c>
      <c r="U31">
        <v>59.47</v>
      </c>
      <c r="V31">
        <v>6.15</v>
      </c>
      <c r="W31">
        <v>13.463495196052973</v>
      </c>
      <c r="X31">
        <v>43.85</v>
      </c>
      <c r="Y31">
        <v>0</v>
      </c>
      <c r="Z31">
        <v>1.9268181818181818</v>
      </c>
      <c r="AA31">
        <v>3.5030970464135023</v>
      </c>
      <c r="AB31">
        <v>11.683960990247561</v>
      </c>
      <c r="AC31">
        <v>5.7251939689021514</v>
      </c>
      <c r="AD31">
        <v>8.127476911430735</v>
      </c>
      <c r="AE31">
        <v>14.616572293716882</v>
      </c>
      <c r="AF31">
        <v>2.6230983772819472</v>
      </c>
      <c r="AG31">
        <v>12.348700000000001</v>
      </c>
      <c r="AH31">
        <v>34.582543611404432</v>
      </c>
      <c r="AI31">
        <v>9.7880125687352706</v>
      </c>
      <c r="AJ31">
        <v>0</v>
      </c>
      <c r="AK31">
        <v>15.384866036249015</v>
      </c>
      <c r="AL31">
        <v>0</v>
      </c>
      <c r="AM31">
        <v>0</v>
      </c>
      <c r="AN31">
        <v>0</v>
      </c>
      <c r="AO31">
        <v>0</v>
      </c>
      <c r="AP31">
        <v>2.6507520000000007</v>
      </c>
      <c r="AQ31">
        <v>4.4152174603174599</v>
      </c>
      <c r="AR31">
        <v>1.3038722826086957</v>
      </c>
      <c r="AS31">
        <v>1.349895926256319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501.05357285143532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2.8900000000000006</v>
      </c>
      <c r="L32">
        <v>131.08000000000001</v>
      </c>
      <c r="M32">
        <v>27.21</v>
      </c>
      <c r="N32">
        <v>35.11999999999999</v>
      </c>
      <c r="O32">
        <v>0</v>
      </c>
      <c r="P32">
        <v>41.3</v>
      </c>
      <c r="Q32">
        <v>3.5499999999999994</v>
      </c>
      <c r="R32">
        <v>6.94</v>
      </c>
      <c r="S32">
        <v>0</v>
      </c>
      <c r="T32">
        <v>0</v>
      </c>
      <c r="U32">
        <v>59.47</v>
      </c>
      <c r="V32">
        <v>6.15</v>
      </c>
      <c r="W32">
        <v>13.463495196052973</v>
      </c>
      <c r="X32">
        <v>43.85</v>
      </c>
      <c r="Y32">
        <v>0</v>
      </c>
      <c r="Z32">
        <v>1.9268181818181818</v>
      </c>
      <c r="AA32">
        <v>0</v>
      </c>
      <c r="AB32">
        <v>7.7903300825206294</v>
      </c>
      <c r="AC32">
        <v>5.7251939689021514</v>
      </c>
      <c r="AD32">
        <v>5.3907047691143077</v>
      </c>
      <c r="AE32">
        <v>14.616572293716882</v>
      </c>
      <c r="AF32">
        <v>2.6230983772819472</v>
      </c>
      <c r="AG32">
        <v>12.348700000000001</v>
      </c>
      <c r="AH32">
        <v>26.237572122492079</v>
      </c>
      <c r="AI32">
        <v>9.7880125687352706</v>
      </c>
      <c r="AJ32">
        <v>0</v>
      </c>
      <c r="AK32">
        <v>15.384866036249015</v>
      </c>
      <c r="AL32">
        <v>0</v>
      </c>
      <c r="AM32">
        <v>0</v>
      </c>
      <c r="AN32">
        <v>0</v>
      </c>
      <c r="AO32">
        <v>0</v>
      </c>
      <c r="AP32">
        <v>2.6507520000000007</v>
      </c>
      <c r="AQ32">
        <v>0</v>
      </c>
      <c r="AR32">
        <v>1.3038722826086957</v>
      </c>
      <c r="AS32">
        <v>1.349895926256319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478.15988380574856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2.8900000000000006</v>
      </c>
      <c r="L33">
        <v>131.08000000000001</v>
      </c>
      <c r="M33">
        <v>27.21</v>
      </c>
      <c r="N33">
        <v>35.11999999999999</v>
      </c>
      <c r="O33">
        <v>0</v>
      </c>
      <c r="P33">
        <v>41.3</v>
      </c>
      <c r="Q33">
        <v>3.5499999999999994</v>
      </c>
      <c r="R33">
        <v>6.94</v>
      </c>
      <c r="S33">
        <v>0</v>
      </c>
      <c r="T33">
        <v>0</v>
      </c>
      <c r="U33">
        <v>59.47</v>
      </c>
      <c r="V33">
        <v>6.15</v>
      </c>
      <c r="W33">
        <v>13.463495196052973</v>
      </c>
      <c r="X33">
        <v>43.85</v>
      </c>
      <c r="Y33">
        <v>0</v>
      </c>
      <c r="Z33">
        <v>1.9268181818181818</v>
      </c>
      <c r="AA33">
        <v>0</v>
      </c>
      <c r="AB33">
        <v>7.7903300825206294</v>
      </c>
      <c r="AC33">
        <v>2.8625969844510757</v>
      </c>
      <c r="AD33">
        <v>2.6938183194549583</v>
      </c>
      <c r="AE33">
        <v>14.616572293716882</v>
      </c>
      <c r="AF33">
        <v>2.6230983772819472</v>
      </c>
      <c r="AG33">
        <v>12.348700000000001</v>
      </c>
      <c r="AH33">
        <v>26.237572122492079</v>
      </c>
      <c r="AI33">
        <v>9.7880125687352706</v>
      </c>
      <c r="AJ33">
        <v>0</v>
      </c>
      <c r="AK33">
        <v>15.384866036249015</v>
      </c>
      <c r="AL33">
        <v>0</v>
      </c>
      <c r="AM33">
        <v>0</v>
      </c>
      <c r="AN33">
        <v>0</v>
      </c>
      <c r="AO33">
        <v>0</v>
      </c>
      <c r="AP33">
        <v>2.6507520000000007</v>
      </c>
      <c r="AQ33">
        <v>0</v>
      </c>
      <c r="AR33">
        <v>1.3038722826086957</v>
      </c>
      <c r="AS33">
        <v>1.349895926256319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472.60040037163822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2.85</v>
      </c>
      <c r="L34">
        <v>131.08000000000001</v>
      </c>
      <c r="M34">
        <v>27.21</v>
      </c>
      <c r="N34">
        <v>35.11999999999999</v>
      </c>
      <c r="O34">
        <v>0</v>
      </c>
      <c r="P34">
        <v>41.3</v>
      </c>
      <c r="Q34">
        <v>3.5499999999999994</v>
      </c>
      <c r="R34">
        <v>6.94</v>
      </c>
      <c r="S34">
        <v>0</v>
      </c>
      <c r="T34">
        <v>0</v>
      </c>
      <c r="U34">
        <v>59.47</v>
      </c>
      <c r="V34">
        <v>3.37</v>
      </c>
      <c r="W34">
        <v>13.463495196052973</v>
      </c>
      <c r="X34">
        <v>43.85</v>
      </c>
      <c r="Y34">
        <v>0</v>
      </c>
      <c r="Z34">
        <v>1.9268181818181818</v>
      </c>
      <c r="AA34">
        <v>0</v>
      </c>
      <c r="AB34">
        <v>3.5499849962490617</v>
      </c>
      <c r="AC34">
        <v>2.8625969844510757</v>
      </c>
      <c r="AD34">
        <v>2.6938183194549583</v>
      </c>
      <c r="AE34">
        <v>14.616572293716882</v>
      </c>
      <c r="AF34">
        <v>2.6230983772819472</v>
      </c>
      <c r="AG34">
        <v>12.348700000000001</v>
      </c>
      <c r="AH34">
        <v>20.748912565997887</v>
      </c>
      <c r="AI34">
        <v>1.5065561665357423</v>
      </c>
      <c r="AJ34">
        <v>0</v>
      </c>
      <c r="AK34">
        <v>15.384866036249015</v>
      </c>
      <c r="AL34">
        <v>0</v>
      </c>
      <c r="AM34">
        <v>0</v>
      </c>
      <c r="AN34">
        <v>0</v>
      </c>
      <c r="AO34">
        <v>0</v>
      </c>
      <c r="AP34">
        <v>2.6507520000000007</v>
      </c>
      <c r="AQ34">
        <v>0</v>
      </c>
      <c r="AR34">
        <v>1.3038722826086957</v>
      </c>
      <c r="AS34">
        <v>1.349895926256319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451.7699393266729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</v>
      </c>
      <c r="L35">
        <v>131.08000000000001</v>
      </c>
      <c r="M35">
        <v>27.21</v>
      </c>
      <c r="N35">
        <v>35.11999999999999</v>
      </c>
      <c r="O35">
        <v>0</v>
      </c>
      <c r="P35">
        <v>41.3</v>
      </c>
      <c r="Q35">
        <v>3.5499999999999994</v>
      </c>
      <c r="R35">
        <v>6.94</v>
      </c>
      <c r="S35">
        <v>0</v>
      </c>
      <c r="T35">
        <v>0</v>
      </c>
      <c r="U35">
        <v>59.47</v>
      </c>
      <c r="V35">
        <v>3.37</v>
      </c>
      <c r="W35">
        <v>13.463495196052973</v>
      </c>
      <c r="X35">
        <v>43.85</v>
      </c>
      <c r="Y35">
        <v>0</v>
      </c>
      <c r="Z35">
        <v>1.9268181818181818</v>
      </c>
      <c r="AA35">
        <v>0</v>
      </c>
      <c r="AB35">
        <v>3.5499849962490617</v>
      </c>
      <c r="AC35">
        <v>2.8625969844510757</v>
      </c>
      <c r="AD35">
        <v>2.6938183194549583</v>
      </c>
      <c r="AE35">
        <v>14.616572293716882</v>
      </c>
      <c r="AF35">
        <v>2.6230983772819472</v>
      </c>
      <c r="AG35">
        <v>12.348700000000001</v>
      </c>
      <c r="AH35">
        <v>12.603361351636748</v>
      </c>
      <c r="AI35">
        <v>0.75481225451688927</v>
      </c>
      <c r="AJ35">
        <v>0</v>
      </c>
      <c r="AK35">
        <v>15.384866036249015</v>
      </c>
      <c r="AL35">
        <v>0</v>
      </c>
      <c r="AM35">
        <v>0</v>
      </c>
      <c r="AN35">
        <v>0</v>
      </c>
      <c r="AO35">
        <v>0</v>
      </c>
      <c r="AP35">
        <v>3.8626120000000008</v>
      </c>
      <c r="AQ35">
        <v>0</v>
      </c>
      <c r="AR35">
        <v>1.9604103260869565</v>
      </c>
      <c r="AS35">
        <v>1.349895926256319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444.7810422437712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</v>
      </c>
      <c r="L36">
        <v>131.08000000000001</v>
      </c>
      <c r="M36">
        <v>27.21</v>
      </c>
      <c r="N36">
        <v>35.11999999999999</v>
      </c>
      <c r="O36">
        <v>0</v>
      </c>
      <c r="P36">
        <v>41.3</v>
      </c>
      <c r="Q36">
        <v>3.5499999999999994</v>
      </c>
      <c r="R36">
        <v>6.94</v>
      </c>
      <c r="S36">
        <v>0</v>
      </c>
      <c r="T36">
        <v>0</v>
      </c>
      <c r="U36">
        <v>59.47</v>
      </c>
      <c r="V36">
        <v>3.3722816519972918</v>
      </c>
      <c r="W36">
        <v>13.463495196052973</v>
      </c>
      <c r="X36">
        <v>43.85</v>
      </c>
      <c r="Y36">
        <v>0</v>
      </c>
      <c r="Z36">
        <v>1.9206818181818182</v>
      </c>
      <c r="AA36">
        <v>0</v>
      </c>
      <c r="AB36">
        <v>3.5499849962490617</v>
      </c>
      <c r="AC36">
        <v>2.8625969844510757</v>
      </c>
      <c r="AD36">
        <v>2.6938183194549583</v>
      </c>
      <c r="AE36">
        <v>14.616572293716882</v>
      </c>
      <c r="AF36">
        <v>2.6230983772819472</v>
      </c>
      <c r="AG36">
        <v>12.348700000000001</v>
      </c>
      <c r="AH36">
        <v>12.603361351636748</v>
      </c>
      <c r="AI36">
        <v>0</v>
      </c>
      <c r="AJ36">
        <v>0</v>
      </c>
      <c r="AK36">
        <v>15.384866036249015</v>
      </c>
      <c r="AL36">
        <v>0</v>
      </c>
      <c r="AM36">
        <v>0</v>
      </c>
      <c r="AN36">
        <v>0</v>
      </c>
      <c r="AO36">
        <v>0</v>
      </c>
      <c r="AP36">
        <v>2.6507520000000007</v>
      </c>
      <c r="AQ36">
        <v>0</v>
      </c>
      <c r="AR36">
        <v>12.078459239130433</v>
      </c>
      <c r="AS36">
        <v>1.349895926256319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452.92856419065873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2.89</v>
      </c>
      <c r="L37">
        <v>131.08000000000001</v>
      </c>
      <c r="M37">
        <v>27.21</v>
      </c>
      <c r="N37">
        <v>35.11999999999999</v>
      </c>
      <c r="O37">
        <v>0</v>
      </c>
      <c r="P37">
        <v>41.3</v>
      </c>
      <c r="Q37">
        <v>3.5499999999999994</v>
      </c>
      <c r="R37">
        <v>6.94</v>
      </c>
      <c r="S37">
        <v>0</v>
      </c>
      <c r="T37">
        <v>0</v>
      </c>
      <c r="U37">
        <v>59.47</v>
      </c>
      <c r="V37">
        <v>3.3722816519972918</v>
      </c>
      <c r="W37">
        <v>13.463495196052973</v>
      </c>
      <c r="X37">
        <v>43.85</v>
      </c>
      <c r="Y37">
        <v>0</v>
      </c>
      <c r="Z37">
        <v>1.9206818181818182</v>
      </c>
      <c r="AA37">
        <v>0</v>
      </c>
      <c r="AB37">
        <v>3.5499849962490617</v>
      </c>
      <c r="AC37">
        <v>2.8625969844510757</v>
      </c>
      <c r="AD37">
        <v>2.6938183194549583</v>
      </c>
      <c r="AE37">
        <v>14.616572293716882</v>
      </c>
      <c r="AF37">
        <v>2.6230983772819472</v>
      </c>
      <c r="AG37">
        <v>12.348700000000001</v>
      </c>
      <c r="AH37">
        <v>12.603361351636748</v>
      </c>
      <c r="AI37">
        <v>0</v>
      </c>
      <c r="AJ37">
        <v>0</v>
      </c>
      <c r="AK37">
        <v>15.384866036249015</v>
      </c>
      <c r="AL37">
        <v>0</v>
      </c>
      <c r="AM37">
        <v>0</v>
      </c>
      <c r="AN37">
        <v>0</v>
      </c>
      <c r="AO37">
        <v>0</v>
      </c>
      <c r="AP37">
        <v>2.4636040000000001</v>
      </c>
      <c r="AQ37">
        <v>0</v>
      </c>
      <c r="AR37">
        <v>12.078459239130433</v>
      </c>
      <c r="AS37">
        <v>1.349895926256319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452.7414161906587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</v>
      </c>
      <c r="L38">
        <v>131.08000000000001</v>
      </c>
      <c r="M38">
        <v>27.21</v>
      </c>
      <c r="N38">
        <v>35.11999999999999</v>
      </c>
      <c r="O38">
        <v>0</v>
      </c>
      <c r="P38">
        <v>41.3</v>
      </c>
      <c r="Q38">
        <v>3.5499999999999994</v>
      </c>
      <c r="R38">
        <v>6.94</v>
      </c>
      <c r="S38">
        <v>0</v>
      </c>
      <c r="T38">
        <v>0</v>
      </c>
      <c r="U38">
        <v>59.47</v>
      </c>
      <c r="V38">
        <v>3.3722816519972918</v>
      </c>
      <c r="W38">
        <v>13.463495196052973</v>
      </c>
      <c r="X38">
        <v>43.85</v>
      </c>
      <c r="Y38">
        <v>0</v>
      </c>
      <c r="Z38">
        <v>1.9206818181818182</v>
      </c>
      <c r="AA38">
        <v>0</v>
      </c>
      <c r="AB38">
        <v>3.5499849962490617</v>
      </c>
      <c r="AC38">
        <v>2.8625969844510757</v>
      </c>
      <c r="AD38">
        <v>2.6938183194549583</v>
      </c>
      <c r="AE38">
        <v>14.616572293716882</v>
      </c>
      <c r="AF38">
        <v>2.6230983772819472</v>
      </c>
      <c r="AG38">
        <v>12.348700000000001</v>
      </c>
      <c r="AH38">
        <v>12.376329039070752</v>
      </c>
      <c r="AI38">
        <v>0</v>
      </c>
      <c r="AJ38">
        <v>0</v>
      </c>
      <c r="AK38">
        <v>15.384866036249015</v>
      </c>
      <c r="AL38">
        <v>0</v>
      </c>
      <c r="AM38">
        <v>0</v>
      </c>
      <c r="AN38">
        <v>0</v>
      </c>
      <c r="AO38">
        <v>0</v>
      </c>
      <c r="AP38">
        <v>2.4636040000000001</v>
      </c>
      <c r="AQ38">
        <v>0</v>
      </c>
      <c r="AR38">
        <v>1.9604103260869565</v>
      </c>
      <c r="AS38">
        <v>1.349895926256319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442.44633496504918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2.89</v>
      </c>
      <c r="L39">
        <v>131.08000000000001</v>
      </c>
      <c r="M39">
        <v>27.21</v>
      </c>
      <c r="N39">
        <v>35.11999999999999</v>
      </c>
      <c r="O39">
        <v>0</v>
      </c>
      <c r="P39">
        <v>41.3</v>
      </c>
      <c r="Q39">
        <v>3.5499999999999994</v>
      </c>
      <c r="R39">
        <v>6.94</v>
      </c>
      <c r="S39">
        <v>0</v>
      </c>
      <c r="T39">
        <v>0</v>
      </c>
      <c r="U39">
        <v>59.47</v>
      </c>
      <c r="V39">
        <v>3.3722816519972918</v>
      </c>
      <c r="W39">
        <v>13.463495196052973</v>
      </c>
      <c r="X39">
        <v>43.85</v>
      </c>
      <c r="Y39">
        <v>0</v>
      </c>
      <c r="Z39">
        <v>1.9206818181818182</v>
      </c>
      <c r="AA39">
        <v>0</v>
      </c>
      <c r="AB39">
        <v>0.70876969242310561</v>
      </c>
      <c r="AC39">
        <v>2.8625969844510757</v>
      </c>
      <c r="AD39">
        <v>2.6938183194549583</v>
      </c>
      <c r="AE39">
        <v>14.616572293716882</v>
      </c>
      <c r="AF39">
        <v>2.6230983772819472</v>
      </c>
      <c r="AG39">
        <v>12.348700000000001</v>
      </c>
      <c r="AH39">
        <v>11.762728194297784</v>
      </c>
      <c r="AI39">
        <v>0</v>
      </c>
      <c r="AJ39">
        <v>0</v>
      </c>
      <c r="AK39">
        <v>15.384866036249015</v>
      </c>
      <c r="AL39">
        <v>0</v>
      </c>
      <c r="AM39">
        <v>0</v>
      </c>
      <c r="AN39">
        <v>0</v>
      </c>
      <c r="AO39">
        <v>0</v>
      </c>
      <c r="AP39">
        <v>2.4636040000000001</v>
      </c>
      <c r="AQ39">
        <v>0</v>
      </c>
      <c r="AR39">
        <v>1.3038722826086957</v>
      </c>
      <c r="AS39">
        <v>1.349895926256319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438.28498077297206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2.8900000000000006</v>
      </c>
      <c r="L40">
        <v>131.08000000000001</v>
      </c>
      <c r="M40">
        <v>27.21</v>
      </c>
      <c r="N40">
        <v>35.11999999999999</v>
      </c>
      <c r="O40">
        <v>0</v>
      </c>
      <c r="P40">
        <v>41.3</v>
      </c>
      <c r="Q40">
        <v>3.5499999999999994</v>
      </c>
      <c r="R40">
        <v>6.94</v>
      </c>
      <c r="S40">
        <v>0</v>
      </c>
      <c r="T40">
        <v>0</v>
      </c>
      <c r="U40">
        <v>59.47</v>
      </c>
      <c r="V40">
        <v>3.37</v>
      </c>
      <c r="W40">
        <v>13.463495196052973</v>
      </c>
      <c r="X40">
        <v>43.85</v>
      </c>
      <c r="Y40">
        <v>0</v>
      </c>
      <c r="Z40">
        <v>0</v>
      </c>
      <c r="AA40">
        <v>0</v>
      </c>
      <c r="AB40">
        <v>0.70876969242310561</v>
      </c>
      <c r="AC40">
        <v>2.8625969844510757</v>
      </c>
      <c r="AD40">
        <v>2.6938183194549583</v>
      </c>
      <c r="AE40">
        <v>14.616572293716882</v>
      </c>
      <c r="AF40">
        <v>2.6230983772819472</v>
      </c>
      <c r="AG40">
        <v>12.348700000000001</v>
      </c>
      <c r="AH40">
        <v>11.762728194297784</v>
      </c>
      <c r="AI40">
        <v>0</v>
      </c>
      <c r="AJ40">
        <v>0</v>
      </c>
      <c r="AK40">
        <v>15.384866036249015</v>
      </c>
      <c r="AL40">
        <v>0</v>
      </c>
      <c r="AM40">
        <v>0</v>
      </c>
      <c r="AN40">
        <v>0</v>
      </c>
      <c r="AO40">
        <v>0</v>
      </c>
      <c r="AP40">
        <v>2.4636040000000001</v>
      </c>
      <c r="AQ40">
        <v>0</v>
      </c>
      <c r="AR40">
        <v>1.3038722826086957</v>
      </c>
      <c r="AS40">
        <v>1.349895926256319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436.36201730279294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</v>
      </c>
      <c r="L41">
        <v>131.08000000000001</v>
      </c>
      <c r="M41">
        <v>27.21</v>
      </c>
      <c r="N41">
        <v>35.11999999999999</v>
      </c>
      <c r="O41">
        <v>0</v>
      </c>
      <c r="P41">
        <v>41.3</v>
      </c>
      <c r="Q41">
        <v>3.5499999999999994</v>
      </c>
      <c r="R41">
        <v>6.94</v>
      </c>
      <c r="S41">
        <v>0</v>
      </c>
      <c r="T41">
        <v>0</v>
      </c>
      <c r="U41">
        <v>59.47</v>
      </c>
      <c r="V41">
        <v>3.37</v>
      </c>
      <c r="W41">
        <v>13.463495196052973</v>
      </c>
      <c r="X41">
        <v>43.85</v>
      </c>
      <c r="Y41">
        <v>0</v>
      </c>
      <c r="Z41">
        <v>0</v>
      </c>
      <c r="AA41">
        <v>0</v>
      </c>
      <c r="AB41">
        <v>0.70876969242310561</v>
      </c>
      <c r="AC41">
        <v>2.8625969844510757</v>
      </c>
      <c r="AD41">
        <v>2.6938183194549583</v>
      </c>
      <c r="AE41">
        <v>9.7474496593489786</v>
      </c>
      <c r="AF41">
        <v>2.6230983772819472</v>
      </c>
      <c r="AG41">
        <v>12.348700000000001</v>
      </c>
      <c r="AH41">
        <v>11.762728194297784</v>
      </c>
      <c r="AI41">
        <v>0</v>
      </c>
      <c r="AJ41">
        <v>0</v>
      </c>
      <c r="AK41">
        <v>15.384866036249015</v>
      </c>
      <c r="AL41">
        <v>0</v>
      </c>
      <c r="AM41">
        <v>0</v>
      </c>
      <c r="AN41">
        <v>0</v>
      </c>
      <c r="AO41">
        <v>0</v>
      </c>
      <c r="AP41">
        <v>2.4636040000000001</v>
      </c>
      <c r="AQ41">
        <v>0</v>
      </c>
      <c r="AR41">
        <v>1.3038722826086957</v>
      </c>
      <c r="AS41">
        <v>1.349895926256319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431.49289466842504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</v>
      </c>
      <c r="L42">
        <v>131.08000000000001</v>
      </c>
      <c r="M42">
        <v>27.21</v>
      </c>
      <c r="N42">
        <v>35.11999999999999</v>
      </c>
      <c r="O42">
        <v>0</v>
      </c>
      <c r="P42">
        <v>41.3</v>
      </c>
      <c r="Q42">
        <v>3.5499999999999994</v>
      </c>
      <c r="R42">
        <v>6.94</v>
      </c>
      <c r="S42">
        <v>0</v>
      </c>
      <c r="T42">
        <v>0</v>
      </c>
      <c r="U42">
        <v>59.47</v>
      </c>
      <c r="V42">
        <v>3.37</v>
      </c>
      <c r="W42">
        <v>13.46</v>
      </c>
      <c r="X42">
        <v>43.85</v>
      </c>
      <c r="Y42">
        <v>0</v>
      </c>
      <c r="Z42">
        <v>0</v>
      </c>
      <c r="AA42">
        <v>0</v>
      </c>
      <c r="AB42">
        <v>0.70876969242310561</v>
      </c>
      <c r="AC42">
        <v>0</v>
      </c>
      <c r="AD42">
        <v>2.6938183194549583</v>
      </c>
      <c r="AE42">
        <v>9.7474496593489786</v>
      </c>
      <c r="AF42">
        <v>2.6230983772819472</v>
      </c>
      <c r="AG42">
        <v>12.348700000000001</v>
      </c>
      <c r="AH42">
        <v>6.9152815205913409</v>
      </c>
      <c r="AI42">
        <v>0</v>
      </c>
      <c r="AJ42">
        <v>0</v>
      </c>
      <c r="AK42">
        <v>15.384866036249015</v>
      </c>
      <c r="AL42">
        <v>0</v>
      </c>
      <c r="AM42">
        <v>0</v>
      </c>
      <c r="AN42">
        <v>0</v>
      </c>
      <c r="AO42">
        <v>0</v>
      </c>
      <c r="AP42">
        <v>2.4636040000000001</v>
      </c>
      <c r="AQ42">
        <v>0</v>
      </c>
      <c r="AR42">
        <v>1.3038722826086957</v>
      </c>
      <c r="AS42">
        <v>1.349895926256319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423.77935581421451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</v>
      </c>
      <c r="L43">
        <v>131.08000000000001</v>
      </c>
      <c r="M43">
        <v>27.21</v>
      </c>
      <c r="N43">
        <v>35.11999999999999</v>
      </c>
      <c r="O43">
        <v>0</v>
      </c>
      <c r="P43">
        <v>41.3</v>
      </c>
      <c r="Q43">
        <v>3.5499999999999994</v>
      </c>
      <c r="R43">
        <v>6.94</v>
      </c>
      <c r="S43">
        <v>0</v>
      </c>
      <c r="T43">
        <v>0</v>
      </c>
      <c r="U43">
        <v>59.47</v>
      </c>
      <c r="V43">
        <v>3.37</v>
      </c>
      <c r="W43">
        <v>13.46</v>
      </c>
      <c r="X43">
        <v>43.85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2.6938183194549583</v>
      </c>
      <c r="AE43">
        <v>9.7474496593489786</v>
      </c>
      <c r="AF43">
        <v>2.6230983772819472</v>
      </c>
      <c r="AG43">
        <v>12.348700000000001</v>
      </c>
      <c r="AH43">
        <v>6.9152815205913409</v>
      </c>
      <c r="AI43">
        <v>0</v>
      </c>
      <c r="AJ43">
        <v>0</v>
      </c>
      <c r="AK43">
        <v>15.384866036249015</v>
      </c>
      <c r="AL43">
        <v>0</v>
      </c>
      <c r="AM43">
        <v>0</v>
      </c>
      <c r="AN43">
        <v>0</v>
      </c>
      <c r="AO43">
        <v>0</v>
      </c>
      <c r="AP43">
        <v>2.4636040000000001</v>
      </c>
      <c r="AQ43">
        <v>0</v>
      </c>
      <c r="AR43">
        <v>1.3038722826086957</v>
      </c>
      <c r="AS43">
        <v>1.349895926256319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423.77935581421451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</v>
      </c>
      <c r="L44">
        <v>131.08000000000001</v>
      </c>
      <c r="M44">
        <v>27.21</v>
      </c>
      <c r="N44">
        <v>35.11999999999999</v>
      </c>
      <c r="O44">
        <v>0</v>
      </c>
      <c r="P44">
        <v>41.3</v>
      </c>
      <c r="Q44">
        <v>3.5499999999999994</v>
      </c>
      <c r="R44">
        <v>6.94</v>
      </c>
      <c r="S44">
        <v>0</v>
      </c>
      <c r="T44">
        <v>0</v>
      </c>
      <c r="U44">
        <v>59.47</v>
      </c>
      <c r="V44">
        <v>3.37</v>
      </c>
      <c r="W44">
        <v>13.46</v>
      </c>
      <c r="X44">
        <v>43.85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2.6938183194549583</v>
      </c>
      <c r="AE44">
        <v>9.7474496593489786</v>
      </c>
      <c r="AF44">
        <v>2.6230983772819472</v>
      </c>
      <c r="AG44">
        <v>12.348700000000001</v>
      </c>
      <c r="AH44">
        <v>6.9152815205913409</v>
      </c>
      <c r="AI44">
        <v>0</v>
      </c>
      <c r="AJ44">
        <v>0</v>
      </c>
      <c r="AK44">
        <v>15.384866036249015</v>
      </c>
      <c r="AL44">
        <v>0</v>
      </c>
      <c r="AM44">
        <v>0</v>
      </c>
      <c r="AN44">
        <v>0</v>
      </c>
      <c r="AO44">
        <v>0</v>
      </c>
      <c r="AP44">
        <v>2.4636040000000001</v>
      </c>
      <c r="AQ44">
        <v>0</v>
      </c>
      <c r="AR44">
        <v>12.078459239130433</v>
      </c>
      <c r="AS44">
        <v>7.9551821290514431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441.15922897353136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</v>
      </c>
      <c r="L45">
        <v>131.08000000000001</v>
      </c>
      <c r="M45">
        <v>27.21</v>
      </c>
      <c r="N45">
        <v>35.11999999999999</v>
      </c>
      <c r="O45">
        <v>0</v>
      </c>
      <c r="P45">
        <v>41.3</v>
      </c>
      <c r="Q45">
        <v>3.5499999999999994</v>
      </c>
      <c r="R45">
        <v>6.94</v>
      </c>
      <c r="S45">
        <v>0</v>
      </c>
      <c r="T45">
        <v>0</v>
      </c>
      <c r="U45">
        <v>59.47</v>
      </c>
      <c r="V45">
        <v>3.37</v>
      </c>
      <c r="W45">
        <v>13.46</v>
      </c>
      <c r="X45">
        <v>43.85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2.6938183194549583</v>
      </c>
      <c r="AE45">
        <v>9.7474496593489786</v>
      </c>
      <c r="AF45">
        <v>2.6230983772819472</v>
      </c>
      <c r="AG45">
        <v>12.348700000000001</v>
      </c>
      <c r="AH45">
        <v>6.9152815205913409</v>
      </c>
      <c r="AI45">
        <v>0</v>
      </c>
      <c r="AJ45">
        <v>0</v>
      </c>
      <c r="AK45">
        <v>15.384866036249015</v>
      </c>
      <c r="AL45">
        <v>0</v>
      </c>
      <c r="AM45">
        <v>0</v>
      </c>
      <c r="AN45">
        <v>0</v>
      </c>
      <c r="AO45">
        <v>0</v>
      </c>
      <c r="AP45">
        <v>2.4636040000000001</v>
      </c>
      <c r="AQ45">
        <v>0</v>
      </c>
      <c r="AR45">
        <v>12.078459239130433</v>
      </c>
      <c r="AS45">
        <v>7.9551821290514431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441.15922897353136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</v>
      </c>
      <c r="L46">
        <v>131.08000000000001</v>
      </c>
      <c r="M46">
        <v>27.21</v>
      </c>
      <c r="N46">
        <v>35.11999999999999</v>
      </c>
      <c r="O46">
        <v>0</v>
      </c>
      <c r="P46">
        <v>41.3</v>
      </c>
      <c r="Q46">
        <v>3.5499999999999994</v>
      </c>
      <c r="R46">
        <v>6.94</v>
      </c>
      <c r="S46">
        <v>0</v>
      </c>
      <c r="T46">
        <v>0</v>
      </c>
      <c r="U46">
        <v>59.47</v>
      </c>
      <c r="V46">
        <v>3.37</v>
      </c>
      <c r="W46">
        <v>13.46</v>
      </c>
      <c r="X46">
        <v>43.85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2.6938183194549583</v>
      </c>
      <c r="AE46">
        <v>9.7474496593489786</v>
      </c>
      <c r="AF46">
        <v>2.6230983772819472</v>
      </c>
      <c r="AG46">
        <v>12.348700000000001</v>
      </c>
      <c r="AH46">
        <v>6.9152815205913409</v>
      </c>
      <c r="AI46">
        <v>0</v>
      </c>
      <c r="AJ46">
        <v>0</v>
      </c>
      <c r="AK46">
        <v>15.384866036249015</v>
      </c>
      <c r="AL46">
        <v>0</v>
      </c>
      <c r="AM46">
        <v>0</v>
      </c>
      <c r="AN46">
        <v>0</v>
      </c>
      <c r="AO46">
        <v>0</v>
      </c>
      <c r="AP46">
        <v>2.4636040000000001</v>
      </c>
      <c r="AQ46">
        <v>0</v>
      </c>
      <c r="AR46">
        <v>1.9604103260869565</v>
      </c>
      <c r="AS46">
        <v>7.9551821290514431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431.04118006048787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</v>
      </c>
      <c r="L47">
        <v>131.08000000000001</v>
      </c>
      <c r="M47">
        <v>27.21</v>
      </c>
      <c r="N47">
        <v>35.11999999999999</v>
      </c>
      <c r="O47">
        <v>0</v>
      </c>
      <c r="P47">
        <v>41.3</v>
      </c>
      <c r="Q47">
        <v>3.5499999999999994</v>
      </c>
      <c r="R47">
        <v>6.94</v>
      </c>
      <c r="S47">
        <v>0</v>
      </c>
      <c r="T47">
        <v>0</v>
      </c>
      <c r="U47">
        <v>59.47</v>
      </c>
      <c r="V47">
        <v>3.37</v>
      </c>
      <c r="W47">
        <v>13.46</v>
      </c>
      <c r="X47">
        <v>43.85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2.6938183194549583</v>
      </c>
      <c r="AE47">
        <v>9.7474496593489786</v>
      </c>
      <c r="AF47">
        <v>2.6230983772819472</v>
      </c>
      <c r="AG47">
        <v>12.348700000000001</v>
      </c>
      <c r="AH47">
        <v>6.9152815205913409</v>
      </c>
      <c r="AI47">
        <v>0</v>
      </c>
      <c r="AJ47">
        <v>0</v>
      </c>
      <c r="AK47">
        <v>15.384866036249015</v>
      </c>
      <c r="AL47">
        <v>0</v>
      </c>
      <c r="AM47">
        <v>0</v>
      </c>
      <c r="AN47">
        <v>0</v>
      </c>
      <c r="AO47">
        <v>0</v>
      </c>
      <c r="AP47">
        <v>2.4636040000000001</v>
      </c>
      <c r="AQ47">
        <v>0</v>
      </c>
      <c r="AR47">
        <v>0.97867119565217398</v>
      </c>
      <c r="AS47">
        <v>7.9551821290514431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430.05944093005309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</v>
      </c>
      <c r="L48">
        <v>131.08000000000001</v>
      </c>
      <c r="M48">
        <v>27.21</v>
      </c>
      <c r="N48">
        <v>35.11999999999999</v>
      </c>
      <c r="O48">
        <v>0</v>
      </c>
      <c r="P48">
        <v>41.3</v>
      </c>
      <c r="Q48">
        <v>3.5499999999999994</v>
      </c>
      <c r="R48">
        <v>6.94</v>
      </c>
      <c r="S48">
        <v>0</v>
      </c>
      <c r="T48">
        <v>0</v>
      </c>
      <c r="U48">
        <v>59.47</v>
      </c>
      <c r="V48">
        <v>3.37</v>
      </c>
      <c r="W48">
        <v>13.46</v>
      </c>
      <c r="X48">
        <v>43.85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2.6938183194549583</v>
      </c>
      <c r="AE48">
        <v>9.7474496593489786</v>
      </c>
      <c r="AF48">
        <v>2.6230983772819472</v>
      </c>
      <c r="AG48">
        <v>12.348700000000001</v>
      </c>
      <c r="AH48">
        <v>6.9152815205913409</v>
      </c>
      <c r="AI48">
        <v>0</v>
      </c>
      <c r="AJ48">
        <v>0</v>
      </c>
      <c r="AK48">
        <v>15.384866036249015</v>
      </c>
      <c r="AL48">
        <v>0</v>
      </c>
      <c r="AM48">
        <v>0</v>
      </c>
      <c r="AN48">
        <v>0</v>
      </c>
      <c r="AO48">
        <v>0</v>
      </c>
      <c r="AP48">
        <v>2.4636040000000001</v>
      </c>
      <c r="AQ48">
        <v>0</v>
      </c>
      <c r="AR48">
        <v>0.97867119565217398</v>
      </c>
      <c r="AS48">
        <v>7.9551821290514431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430.05944093005309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</v>
      </c>
      <c r="L49">
        <v>131.08000000000001</v>
      </c>
      <c r="M49">
        <v>27.21</v>
      </c>
      <c r="N49">
        <v>35.11999999999999</v>
      </c>
      <c r="O49">
        <v>0</v>
      </c>
      <c r="P49">
        <v>41.3</v>
      </c>
      <c r="Q49">
        <v>3.5499999999999994</v>
      </c>
      <c r="R49">
        <v>6.94</v>
      </c>
      <c r="S49">
        <v>0</v>
      </c>
      <c r="T49">
        <v>0</v>
      </c>
      <c r="U49">
        <v>59.47</v>
      </c>
      <c r="V49">
        <v>3.37</v>
      </c>
      <c r="W49">
        <v>13.46</v>
      </c>
      <c r="X49">
        <v>43.85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2.6938183194549583</v>
      </c>
      <c r="AE49">
        <v>9.7474496593489786</v>
      </c>
      <c r="AF49">
        <v>0</v>
      </c>
      <c r="AG49">
        <v>12.348700000000001</v>
      </c>
      <c r="AH49">
        <v>6.9152815205913409</v>
      </c>
      <c r="AI49">
        <v>0</v>
      </c>
      <c r="AJ49">
        <v>0</v>
      </c>
      <c r="AK49">
        <v>15.384866036249015</v>
      </c>
      <c r="AL49">
        <v>0</v>
      </c>
      <c r="AM49">
        <v>0</v>
      </c>
      <c r="AN49">
        <v>0</v>
      </c>
      <c r="AO49">
        <v>0</v>
      </c>
      <c r="AP49">
        <v>3.8626120000000008</v>
      </c>
      <c r="AQ49">
        <v>0</v>
      </c>
      <c r="AR49">
        <v>0.97867119565217398</v>
      </c>
      <c r="AS49">
        <v>7.9551821290514431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428.83535055277116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</v>
      </c>
      <c r="L50">
        <v>131.08000000000001</v>
      </c>
      <c r="M50">
        <v>27.21</v>
      </c>
      <c r="N50">
        <v>35.11999999999999</v>
      </c>
      <c r="O50">
        <v>0</v>
      </c>
      <c r="P50">
        <v>41.3</v>
      </c>
      <c r="Q50">
        <v>3.5499999999999994</v>
      </c>
      <c r="R50">
        <v>6.94</v>
      </c>
      <c r="S50">
        <v>0</v>
      </c>
      <c r="T50">
        <v>0</v>
      </c>
      <c r="U50">
        <v>59.47</v>
      </c>
      <c r="V50">
        <v>3.37</v>
      </c>
      <c r="W50">
        <v>13.46</v>
      </c>
      <c r="X50">
        <v>43.85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2.6938183194549583</v>
      </c>
      <c r="AE50">
        <v>9.7474496593489786</v>
      </c>
      <c r="AF50">
        <v>0</v>
      </c>
      <c r="AG50">
        <v>12.348700000000001</v>
      </c>
      <c r="AH50">
        <v>6.9152815205913409</v>
      </c>
      <c r="AI50">
        <v>0</v>
      </c>
      <c r="AJ50">
        <v>0</v>
      </c>
      <c r="AK50">
        <v>15.384866036249015</v>
      </c>
      <c r="AL50">
        <v>0</v>
      </c>
      <c r="AM50">
        <v>0</v>
      </c>
      <c r="AN50">
        <v>0</v>
      </c>
      <c r="AO50">
        <v>0</v>
      </c>
      <c r="AP50">
        <v>3.8626120000000008</v>
      </c>
      <c r="AQ50">
        <v>0</v>
      </c>
      <c r="AR50">
        <v>0.97867119565217398</v>
      </c>
      <c r="AS50">
        <v>1.349895926256319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422.23006434997603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</v>
      </c>
      <c r="L51">
        <v>131.08000000000001</v>
      </c>
      <c r="M51">
        <v>27.21</v>
      </c>
      <c r="N51">
        <v>35.11999999999999</v>
      </c>
      <c r="O51">
        <v>0</v>
      </c>
      <c r="P51">
        <v>41.3</v>
      </c>
      <c r="Q51">
        <v>3.5499999999999994</v>
      </c>
      <c r="R51">
        <v>6.94</v>
      </c>
      <c r="S51">
        <v>0</v>
      </c>
      <c r="T51">
        <v>0</v>
      </c>
      <c r="U51">
        <v>59.47</v>
      </c>
      <c r="V51">
        <v>3.37</v>
      </c>
      <c r="W51">
        <v>13.46</v>
      </c>
      <c r="X51">
        <v>43.85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2.6938183194549583</v>
      </c>
      <c r="AE51">
        <v>9.7474496593489786</v>
      </c>
      <c r="AF51">
        <v>0</v>
      </c>
      <c r="AG51">
        <v>12.348700000000001</v>
      </c>
      <c r="AH51">
        <v>6.9152815205913409</v>
      </c>
      <c r="AI51">
        <v>0</v>
      </c>
      <c r="AJ51">
        <v>0</v>
      </c>
      <c r="AK51">
        <v>15.384866036249015</v>
      </c>
      <c r="AL51">
        <v>0</v>
      </c>
      <c r="AM51">
        <v>0</v>
      </c>
      <c r="AN51">
        <v>0</v>
      </c>
      <c r="AO51">
        <v>0</v>
      </c>
      <c r="AP51">
        <v>2.6507520000000007</v>
      </c>
      <c r="AQ51">
        <v>0</v>
      </c>
      <c r="AR51">
        <v>0.97867119565217398</v>
      </c>
      <c r="AS51">
        <v>1.349895926256319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421.01820434997603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</v>
      </c>
      <c r="L52">
        <v>131.08000000000001</v>
      </c>
      <c r="M52">
        <v>27.21</v>
      </c>
      <c r="N52">
        <v>35.11999999999999</v>
      </c>
      <c r="O52">
        <v>0</v>
      </c>
      <c r="P52">
        <v>41.3</v>
      </c>
      <c r="Q52">
        <v>3.5499999999999994</v>
      </c>
      <c r="R52">
        <v>6.94</v>
      </c>
      <c r="S52">
        <v>0</v>
      </c>
      <c r="T52">
        <v>0</v>
      </c>
      <c r="U52">
        <v>59.47</v>
      </c>
      <c r="V52">
        <v>3.37</v>
      </c>
      <c r="W52">
        <v>13.46</v>
      </c>
      <c r="X52">
        <v>43.85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2.6938183194549583</v>
      </c>
      <c r="AE52">
        <v>9.7474496593489786</v>
      </c>
      <c r="AF52">
        <v>0</v>
      </c>
      <c r="AG52">
        <v>12.348700000000001</v>
      </c>
      <c r="AH52">
        <v>6.9152815205913409</v>
      </c>
      <c r="AI52">
        <v>0</v>
      </c>
      <c r="AJ52">
        <v>0</v>
      </c>
      <c r="AK52">
        <v>15.384866036249015</v>
      </c>
      <c r="AL52">
        <v>0</v>
      </c>
      <c r="AM52">
        <v>0</v>
      </c>
      <c r="AN52">
        <v>0</v>
      </c>
      <c r="AO52">
        <v>0</v>
      </c>
      <c r="AP52">
        <v>2.6507520000000007</v>
      </c>
      <c r="AQ52">
        <v>0</v>
      </c>
      <c r="AR52">
        <v>0.97867119565217398</v>
      </c>
      <c r="AS52">
        <v>1.349895926256319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421.01820434997603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</v>
      </c>
      <c r="L53">
        <v>131.08000000000001</v>
      </c>
      <c r="M53">
        <v>27.21</v>
      </c>
      <c r="N53">
        <v>35.11999999999999</v>
      </c>
      <c r="O53">
        <v>0</v>
      </c>
      <c r="P53">
        <v>41.3</v>
      </c>
      <c r="Q53">
        <v>3.5499999999999994</v>
      </c>
      <c r="R53">
        <v>6.94</v>
      </c>
      <c r="S53">
        <v>0</v>
      </c>
      <c r="T53">
        <v>0</v>
      </c>
      <c r="U53">
        <v>59.47</v>
      </c>
      <c r="V53">
        <v>3.37</v>
      </c>
      <c r="W53">
        <v>13.46</v>
      </c>
      <c r="X53">
        <v>43.85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2.6938183194549583</v>
      </c>
      <c r="AE53">
        <v>9.7474496593489786</v>
      </c>
      <c r="AF53">
        <v>0</v>
      </c>
      <c r="AG53">
        <v>12.348700000000001</v>
      </c>
      <c r="AH53">
        <v>6.9152815205913409</v>
      </c>
      <c r="AI53">
        <v>0</v>
      </c>
      <c r="AJ53">
        <v>0</v>
      </c>
      <c r="AK53">
        <v>15.384866036249015</v>
      </c>
      <c r="AL53">
        <v>0</v>
      </c>
      <c r="AM53">
        <v>0</v>
      </c>
      <c r="AN53">
        <v>0</v>
      </c>
      <c r="AO53">
        <v>0</v>
      </c>
      <c r="AP53">
        <v>2.6507520000000007</v>
      </c>
      <c r="AQ53">
        <v>0</v>
      </c>
      <c r="AR53">
        <v>0.97867119565217398</v>
      </c>
      <c r="AS53">
        <v>1.349895926256319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421.01820434997603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</v>
      </c>
      <c r="L54">
        <v>131.08000000000001</v>
      </c>
      <c r="M54">
        <v>27.21</v>
      </c>
      <c r="N54">
        <v>35.11999999999999</v>
      </c>
      <c r="O54">
        <v>0</v>
      </c>
      <c r="P54">
        <v>41.3</v>
      </c>
      <c r="Q54">
        <v>3.5499999999999994</v>
      </c>
      <c r="R54">
        <v>6.94</v>
      </c>
      <c r="S54">
        <v>0</v>
      </c>
      <c r="T54">
        <v>0</v>
      </c>
      <c r="U54">
        <v>59.47</v>
      </c>
      <c r="V54">
        <v>3.37</v>
      </c>
      <c r="W54">
        <v>13.46</v>
      </c>
      <c r="X54">
        <v>43.85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2.6938183194549583</v>
      </c>
      <c r="AE54">
        <v>9.7474496593489786</v>
      </c>
      <c r="AF54">
        <v>0</v>
      </c>
      <c r="AG54">
        <v>12.348700000000001</v>
      </c>
      <c r="AH54">
        <v>6.9152815205913409</v>
      </c>
      <c r="AI54">
        <v>0</v>
      </c>
      <c r="AJ54">
        <v>0</v>
      </c>
      <c r="AK54">
        <v>15.384866036249015</v>
      </c>
      <c r="AL54">
        <v>0</v>
      </c>
      <c r="AM54">
        <v>0</v>
      </c>
      <c r="AN54">
        <v>0</v>
      </c>
      <c r="AO54">
        <v>0</v>
      </c>
      <c r="AP54">
        <v>2.6507520000000007</v>
      </c>
      <c r="AQ54">
        <v>0</v>
      </c>
      <c r="AR54">
        <v>0.97867119565217398</v>
      </c>
      <c r="AS54">
        <v>1.349895926256319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421.01820434997603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</v>
      </c>
      <c r="L55">
        <v>131.08000000000001</v>
      </c>
      <c r="M55">
        <v>27.21</v>
      </c>
      <c r="N55">
        <v>35.11999999999999</v>
      </c>
      <c r="O55">
        <v>0</v>
      </c>
      <c r="P55">
        <v>41.3</v>
      </c>
      <c r="Q55">
        <v>3.5499999999999994</v>
      </c>
      <c r="R55">
        <v>6.94</v>
      </c>
      <c r="S55">
        <v>0</v>
      </c>
      <c r="T55">
        <v>0</v>
      </c>
      <c r="U55">
        <v>59.47</v>
      </c>
      <c r="V55">
        <v>3.37</v>
      </c>
      <c r="W55">
        <v>13.46</v>
      </c>
      <c r="X55">
        <v>43.85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0.3896525359576079</v>
      </c>
      <c r="AE55">
        <v>9.7474496593489786</v>
      </c>
      <c r="AF55">
        <v>0</v>
      </c>
      <c r="AG55">
        <v>12.348700000000001</v>
      </c>
      <c r="AH55">
        <v>6.9152815205913409</v>
      </c>
      <c r="AI55">
        <v>0</v>
      </c>
      <c r="AJ55">
        <v>0</v>
      </c>
      <c r="AK55">
        <v>15.384866036249015</v>
      </c>
      <c r="AL55">
        <v>0</v>
      </c>
      <c r="AM55">
        <v>0</v>
      </c>
      <c r="AN55">
        <v>0</v>
      </c>
      <c r="AO55">
        <v>0</v>
      </c>
      <c r="AP55">
        <v>2.6507520000000007</v>
      </c>
      <c r="AQ55">
        <v>0</v>
      </c>
      <c r="AR55">
        <v>0.97867119565217398</v>
      </c>
      <c r="AS55">
        <v>1.349895926256319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418.71403856647868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</v>
      </c>
      <c r="L56">
        <v>131.08000000000001</v>
      </c>
      <c r="M56">
        <v>27.21</v>
      </c>
      <c r="N56">
        <v>35.11999999999999</v>
      </c>
      <c r="O56">
        <v>0</v>
      </c>
      <c r="P56">
        <v>41.3</v>
      </c>
      <c r="Q56">
        <v>3.5499999999999994</v>
      </c>
      <c r="R56">
        <v>6.94</v>
      </c>
      <c r="S56">
        <v>0</v>
      </c>
      <c r="T56">
        <v>0</v>
      </c>
      <c r="U56">
        <v>59.47</v>
      </c>
      <c r="V56">
        <v>3.37</v>
      </c>
      <c r="W56">
        <v>13.46</v>
      </c>
      <c r="X56">
        <v>43.85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0.3896525359576079</v>
      </c>
      <c r="AE56">
        <v>9.7474496593489786</v>
      </c>
      <c r="AF56">
        <v>0</v>
      </c>
      <c r="AG56">
        <v>12.348700000000001</v>
      </c>
      <c r="AH56">
        <v>6.9152815205913409</v>
      </c>
      <c r="AI56">
        <v>0</v>
      </c>
      <c r="AJ56">
        <v>0</v>
      </c>
      <c r="AK56">
        <v>15.384866036249015</v>
      </c>
      <c r="AL56">
        <v>0</v>
      </c>
      <c r="AM56">
        <v>0</v>
      </c>
      <c r="AN56">
        <v>0</v>
      </c>
      <c r="AO56">
        <v>0</v>
      </c>
      <c r="AP56">
        <v>2.6507520000000007</v>
      </c>
      <c r="AQ56">
        <v>0</v>
      </c>
      <c r="AR56">
        <v>0.97867119565217398</v>
      </c>
      <c r="AS56">
        <v>1.349895926256319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418.71403856647868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</v>
      </c>
      <c r="L57">
        <v>131.08000000000001</v>
      </c>
      <c r="M57">
        <v>27.21</v>
      </c>
      <c r="N57">
        <v>35.11999999999999</v>
      </c>
      <c r="O57">
        <v>0</v>
      </c>
      <c r="P57">
        <v>41.3</v>
      </c>
      <c r="Q57">
        <v>3.5499999999999994</v>
      </c>
      <c r="R57">
        <v>6.94</v>
      </c>
      <c r="S57">
        <v>0</v>
      </c>
      <c r="T57">
        <v>0</v>
      </c>
      <c r="U57">
        <v>59.47</v>
      </c>
      <c r="V57">
        <v>3.37</v>
      </c>
      <c r="W57">
        <v>13.46</v>
      </c>
      <c r="X57">
        <v>43.85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0.3896525359576079</v>
      </c>
      <c r="AE57">
        <v>9.7474496593489786</v>
      </c>
      <c r="AF57">
        <v>2.6230983772819472</v>
      </c>
      <c r="AG57">
        <v>12.348700000000001</v>
      </c>
      <c r="AH57">
        <v>6.9152815205913409</v>
      </c>
      <c r="AI57">
        <v>0</v>
      </c>
      <c r="AJ57">
        <v>0</v>
      </c>
      <c r="AK57">
        <v>15.384866036249015</v>
      </c>
      <c r="AL57">
        <v>0</v>
      </c>
      <c r="AM57">
        <v>0</v>
      </c>
      <c r="AN57">
        <v>0</v>
      </c>
      <c r="AO57">
        <v>0</v>
      </c>
      <c r="AP57">
        <v>2.6507520000000007</v>
      </c>
      <c r="AQ57">
        <v>0</v>
      </c>
      <c r="AR57">
        <v>0.97867119565217398</v>
      </c>
      <c r="AS57">
        <v>1.349895926256319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421.33713694376064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2.89</v>
      </c>
      <c r="L58">
        <v>131.08000000000001</v>
      </c>
      <c r="M58">
        <v>27.21</v>
      </c>
      <c r="N58">
        <v>35.11999999999999</v>
      </c>
      <c r="O58">
        <v>0</v>
      </c>
      <c r="P58">
        <v>41.3</v>
      </c>
      <c r="Q58">
        <v>6.1634471180749859</v>
      </c>
      <c r="R58">
        <v>6.94</v>
      </c>
      <c r="S58">
        <v>0</v>
      </c>
      <c r="T58">
        <v>0</v>
      </c>
      <c r="U58">
        <v>59.47</v>
      </c>
      <c r="V58">
        <v>3.37</v>
      </c>
      <c r="W58">
        <v>13.46</v>
      </c>
      <c r="X58">
        <v>43.85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0.3896525359576079</v>
      </c>
      <c r="AE58">
        <v>9.7474496593489786</v>
      </c>
      <c r="AF58">
        <v>2.6230983772819472</v>
      </c>
      <c r="AG58">
        <v>12.348700000000001</v>
      </c>
      <c r="AH58">
        <v>6.9152815205913409</v>
      </c>
      <c r="AI58">
        <v>0</v>
      </c>
      <c r="AJ58">
        <v>0</v>
      </c>
      <c r="AK58">
        <v>15.384866036249015</v>
      </c>
      <c r="AL58">
        <v>0</v>
      </c>
      <c r="AM58">
        <v>0</v>
      </c>
      <c r="AN58">
        <v>0</v>
      </c>
      <c r="AO58">
        <v>0</v>
      </c>
      <c r="AP58">
        <v>2.6507520000000007</v>
      </c>
      <c r="AQ58">
        <v>0</v>
      </c>
      <c r="AR58">
        <v>0.97867119565217398</v>
      </c>
      <c r="AS58">
        <v>1.349895926256319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423.95058406183563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</v>
      </c>
      <c r="L59">
        <v>131.08000000000001</v>
      </c>
      <c r="M59">
        <v>27.21</v>
      </c>
      <c r="N59">
        <v>35.11999999999999</v>
      </c>
      <c r="O59">
        <v>0</v>
      </c>
      <c r="P59">
        <v>41.3</v>
      </c>
      <c r="Q59">
        <v>6.1634684684684693</v>
      </c>
      <c r="R59">
        <v>6.94</v>
      </c>
      <c r="S59">
        <v>0</v>
      </c>
      <c r="T59">
        <v>0</v>
      </c>
      <c r="U59">
        <v>59.47</v>
      </c>
      <c r="V59">
        <v>3.37</v>
      </c>
      <c r="W59">
        <v>13.46</v>
      </c>
      <c r="X59">
        <v>43.85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0</v>
      </c>
      <c r="AE59">
        <v>9.7474496593489786</v>
      </c>
      <c r="AF59">
        <v>2.6230983772819472</v>
      </c>
      <c r="AG59">
        <v>12.348700000000001</v>
      </c>
      <c r="AH59">
        <v>6.9152815205913409</v>
      </c>
      <c r="AI59">
        <v>0</v>
      </c>
      <c r="AJ59">
        <v>0</v>
      </c>
      <c r="AK59">
        <v>15.384866036249015</v>
      </c>
      <c r="AL59">
        <v>0</v>
      </c>
      <c r="AM59">
        <v>0</v>
      </c>
      <c r="AN59">
        <v>0</v>
      </c>
      <c r="AO59">
        <v>0</v>
      </c>
      <c r="AP59">
        <v>2.4636040000000001</v>
      </c>
      <c r="AQ59">
        <v>0</v>
      </c>
      <c r="AR59">
        <v>0.97867119565217398</v>
      </c>
      <c r="AS59">
        <v>1.349895926256319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423.37380487627144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</v>
      </c>
      <c r="L60">
        <v>131.08000000000001</v>
      </c>
      <c r="M60">
        <v>27.21</v>
      </c>
      <c r="N60">
        <v>35.11999999999999</v>
      </c>
      <c r="O60">
        <v>0</v>
      </c>
      <c r="P60">
        <v>41.3</v>
      </c>
      <c r="Q60">
        <v>6.1634471180749859</v>
      </c>
      <c r="R60">
        <v>6.94</v>
      </c>
      <c r="S60">
        <v>0</v>
      </c>
      <c r="T60">
        <v>0</v>
      </c>
      <c r="U60">
        <v>59.47</v>
      </c>
      <c r="V60">
        <v>3.37</v>
      </c>
      <c r="W60">
        <v>13.46</v>
      </c>
      <c r="X60">
        <v>43.85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0</v>
      </c>
      <c r="AE60">
        <v>9.7474496593489786</v>
      </c>
      <c r="AF60">
        <v>2.6230983772819472</v>
      </c>
      <c r="AG60">
        <v>12.348700000000001</v>
      </c>
      <c r="AH60">
        <v>6.9152815205913409</v>
      </c>
      <c r="AI60">
        <v>0</v>
      </c>
      <c r="AJ60">
        <v>0</v>
      </c>
      <c r="AK60">
        <v>15.384866036249015</v>
      </c>
      <c r="AL60">
        <v>0</v>
      </c>
      <c r="AM60">
        <v>0</v>
      </c>
      <c r="AN60">
        <v>0</v>
      </c>
      <c r="AO60">
        <v>0</v>
      </c>
      <c r="AP60">
        <v>2.4636040000000001</v>
      </c>
      <c r="AQ60">
        <v>0</v>
      </c>
      <c r="AR60">
        <v>0.97867119565217398</v>
      </c>
      <c r="AS60">
        <v>1.349895926256319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423.37378352587797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2.89</v>
      </c>
      <c r="L61">
        <v>131.07999999999998</v>
      </c>
      <c r="M61">
        <v>27.21</v>
      </c>
      <c r="N61">
        <v>35.11999999999999</v>
      </c>
      <c r="O61">
        <v>0</v>
      </c>
      <c r="P61">
        <v>41.3</v>
      </c>
      <c r="Q61">
        <v>6.1634471180749859</v>
      </c>
      <c r="R61">
        <v>6.94</v>
      </c>
      <c r="S61">
        <v>0</v>
      </c>
      <c r="T61">
        <v>0</v>
      </c>
      <c r="U61">
        <v>59.47</v>
      </c>
      <c r="V61">
        <v>3.37</v>
      </c>
      <c r="W61">
        <v>13.46</v>
      </c>
      <c r="X61">
        <v>43.85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0</v>
      </c>
      <c r="AE61">
        <v>9.7474496593489786</v>
      </c>
      <c r="AF61">
        <v>2.6230983772819472</v>
      </c>
      <c r="AG61">
        <v>12.348700000000001</v>
      </c>
      <c r="AH61">
        <v>6.9152815205913409</v>
      </c>
      <c r="AI61">
        <v>0</v>
      </c>
      <c r="AJ61">
        <v>0</v>
      </c>
      <c r="AK61">
        <v>15.384866036249015</v>
      </c>
      <c r="AL61">
        <v>0</v>
      </c>
      <c r="AM61">
        <v>0</v>
      </c>
      <c r="AN61">
        <v>0</v>
      </c>
      <c r="AO61">
        <v>0</v>
      </c>
      <c r="AP61">
        <v>2.4636040000000001</v>
      </c>
      <c r="AQ61">
        <v>0</v>
      </c>
      <c r="AR61">
        <v>0.97867119565217398</v>
      </c>
      <c r="AS61">
        <v>1.349895926256319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423.37378352587785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</v>
      </c>
      <c r="L62">
        <v>131.07790950069753</v>
      </c>
      <c r="M62">
        <v>27.21</v>
      </c>
      <c r="N62">
        <v>35.11999999999999</v>
      </c>
      <c r="O62">
        <v>0</v>
      </c>
      <c r="P62">
        <v>41.3</v>
      </c>
      <c r="Q62">
        <v>6.1630677290836662</v>
      </c>
      <c r="R62">
        <v>6.9400000000000022</v>
      </c>
      <c r="S62">
        <v>0</v>
      </c>
      <c r="T62">
        <v>0</v>
      </c>
      <c r="U62">
        <v>59.47</v>
      </c>
      <c r="V62">
        <v>3.37</v>
      </c>
      <c r="W62">
        <v>13.46</v>
      </c>
      <c r="X62">
        <v>43.85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0</v>
      </c>
      <c r="AE62">
        <v>9.7474496593489786</v>
      </c>
      <c r="AF62">
        <v>2.6230983772819472</v>
      </c>
      <c r="AG62">
        <v>12.348700000000001</v>
      </c>
      <c r="AH62">
        <v>6.9152815205913409</v>
      </c>
      <c r="AI62">
        <v>0</v>
      </c>
      <c r="AJ62">
        <v>0</v>
      </c>
      <c r="AK62">
        <v>15.384866036249015</v>
      </c>
      <c r="AL62">
        <v>0</v>
      </c>
      <c r="AM62">
        <v>0</v>
      </c>
      <c r="AN62">
        <v>0</v>
      </c>
      <c r="AO62">
        <v>0</v>
      </c>
      <c r="AP62">
        <v>2.4636040000000001</v>
      </c>
      <c r="AQ62">
        <v>0</v>
      </c>
      <c r="AR62">
        <v>0.97867119565217398</v>
      </c>
      <c r="AS62">
        <v>1.349895926256319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423.37131363758414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</v>
      </c>
      <c r="L63">
        <v>131.08000000000001</v>
      </c>
      <c r="M63">
        <v>27.21</v>
      </c>
      <c r="N63">
        <v>35.11999999999999</v>
      </c>
      <c r="O63">
        <v>0</v>
      </c>
      <c r="P63">
        <v>41.3</v>
      </c>
      <c r="Q63">
        <v>6.1630677290836662</v>
      </c>
      <c r="R63">
        <v>6.9400000000000022</v>
      </c>
      <c r="S63">
        <v>0</v>
      </c>
      <c r="T63">
        <v>0</v>
      </c>
      <c r="U63">
        <v>60.7</v>
      </c>
      <c r="V63">
        <v>3.37</v>
      </c>
      <c r="W63">
        <v>13.46</v>
      </c>
      <c r="X63">
        <v>43.85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2.6938183194549583</v>
      </c>
      <c r="AE63">
        <v>9.7474496593489786</v>
      </c>
      <c r="AF63">
        <v>2.6230983772819472</v>
      </c>
      <c r="AG63">
        <v>12.348700000000001</v>
      </c>
      <c r="AH63">
        <v>6.9152815205913409</v>
      </c>
      <c r="AI63">
        <v>0</v>
      </c>
      <c r="AJ63">
        <v>0</v>
      </c>
      <c r="AK63">
        <v>15.384866036249015</v>
      </c>
      <c r="AL63">
        <v>0</v>
      </c>
      <c r="AM63">
        <v>0</v>
      </c>
      <c r="AN63">
        <v>0</v>
      </c>
      <c r="AO63">
        <v>0</v>
      </c>
      <c r="AP63">
        <v>2.4636040000000001</v>
      </c>
      <c r="AQ63">
        <v>0</v>
      </c>
      <c r="AR63">
        <v>0.97867119565217398</v>
      </c>
      <c r="AS63">
        <v>1.349895926256319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427.29722245634161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</v>
      </c>
      <c r="L64">
        <v>131.08000000000001</v>
      </c>
      <c r="M64">
        <v>27.21</v>
      </c>
      <c r="N64">
        <v>35.11999999999999</v>
      </c>
      <c r="O64">
        <v>0</v>
      </c>
      <c r="P64">
        <v>41.3</v>
      </c>
      <c r="Q64">
        <v>6.1630677290836662</v>
      </c>
      <c r="R64">
        <v>6.9400000000000022</v>
      </c>
      <c r="S64">
        <v>0</v>
      </c>
      <c r="T64">
        <v>0</v>
      </c>
      <c r="U64">
        <v>61.21</v>
      </c>
      <c r="V64">
        <v>3.37</v>
      </c>
      <c r="W64">
        <v>13.46</v>
      </c>
      <c r="X64">
        <v>43.85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2.6938183194549583</v>
      </c>
      <c r="AE64">
        <v>9.7474496593489786</v>
      </c>
      <c r="AF64">
        <v>2.6230983772819472</v>
      </c>
      <c r="AG64">
        <v>12.348700000000001</v>
      </c>
      <c r="AH64">
        <v>6.9152815205913409</v>
      </c>
      <c r="AI64">
        <v>0</v>
      </c>
      <c r="AJ64">
        <v>0</v>
      </c>
      <c r="AK64">
        <v>15.384866036249015</v>
      </c>
      <c r="AL64">
        <v>0</v>
      </c>
      <c r="AM64">
        <v>0</v>
      </c>
      <c r="AN64">
        <v>0</v>
      </c>
      <c r="AO64">
        <v>0</v>
      </c>
      <c r="AP64">
        <v>2.4636040000000001</v>
      </c>
      <c r="AQ64">
        <v>0</v>
      </c>
      <c r="AR64">
        <v>0.97867119565217398</v>
      </c>
      <c r="AS64">
        <v>1.349895926256319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427.80722245634161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</v>
      </c>
      <c r="L65">
        <v>131.0735249950603</v>
      </c>
      <c r="M65">
        <v>27.21</v>
      </c>
      <c r="N65">
        <v>35.11999999999999</v>
      </c>
      <c r="O65">
        <v>0</v>
      </c>
      <c r="P65">
        <v>41.3</v>
      </c>
      <c r="Q65">
        <v>6.1630677290836662</v>
      </c>
      <c r="R65">
        <v>6.9400000000000022</v>
      </c>
      <c r="S65">
        <v>0</v>
      </c>
      <c r="T65">
        <v>0</v>
      </c>
      <c r="U65">
        <v>61.21</v>
      </c>
      <c r="V65">
        <v>3.37</v>
      </c>
      <c r="W65">
        <v>13.46</v>
      </c>
      <c r="X65">
        <v>43.85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2.6938183194549583</v>
      </c>
      <c r="AE65">
        <v>9.7474496593489786</v>
      </c>
      <c r="AF65">
        <v>2.6230983772819472</v>
      </c>
      <c r="AG65">
        <v>12.348700000000001</v>
      </c>
      <c r="AH65">
        <v>6.9152815205913409</v>
      </c>
      <c r="AI65">
        <v>0</v>
      </c>
      <c r="AJ65">
        <v>0</v>
      </c>
      <c r="AK65">
        <v>15.384866036249015</v>
      </c>
      <c r="AL65">
        <v>0</v>
      </c>
      <c r="AM65">
        <v>0</v>
      </c>
      <c r="AN65">
        <v>0</v>
      </c>
      <c r="AO65">
        <v>0</v>
      </c>
      <c r="AP65">
        <v>2.4636040000000001</v>
      </c>
      <c r="AQ65">
        <v>0</v>
      </c>
      <c r="AR65">
        <v>0.97867119565217398</v>
      </c>
      <c r="AS65">
        <v>1.349895926256319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427.80074745140189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</v>
      </c>
      <c r="L66">
        <v>131.0735249950603</v>
      </c>
      <c r="M66">
        <v>27.21</v>
      </c>
      <c r="N66">
        <v>35.11999999999999</v>
      </c>
      <c r="O66">
        <v>0</v>
      </c>
      <c r="P66">
        <v>41.3</v>
      </c>
      <c r="Q66">
        <v>3.55</v>
      </c>
      <c r="R66">
        <v>6.9400000000000022</v>
      </c>
      <c r="S66">
        <v>0</v>
      </c>
      <c r="T66">
        <v>0</v>
      </c>
      <c r="U66">
        <v>61.21</v>
      </c>
      <c r="V66">
        <v>6.15</v>
      </c>
      <c r="W66">
        <v>13.46</v>
      </c>
      <c r="X66">
        <v>43.85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2.6938183194549583</v>
      </c>
      <c r="AE66">
        <v>9.7474496593489786</v>
      </c>
      <c r="AF66">
        <v>2.6230983772819472</v>
      </c>
      <c r="AG66">
        <v>12.348700000000001</v>
      </c>
      <c r="AH66">
        <v>6.9152815205913409</v>
      </c>
      <c r="AI66">
        <v>0</v>
      </c>
      <c r="AJ66">
        <v>0</v>
      </c>
      <c r="AK66">
        <v>15.384866036249015</v>
      </c>
      <c r="AL66">
        <v>0</v>
      </c>
      <c r="AM66">
        <v>0</v>
      </c>
      <c r="AN66">
        <v>0</v>
      </c>
      <c r="AO66">
        <v>0</v>
      </c>
      <c r="AP66">
        <v>2.4636040000000001</v>
      </c>
      <c r="AQ66">
        <v>0</v>
      </c>
      <c r="AR66">
        <v>0.97867119565217398</v>
      </c>
      <c r="AS66">
        <v>1.349895926256319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427.96767972231817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</v>
      </c>
      <c r="L67">
        <v>131.0735249950603</v>
      </c>
      <c r="M67">
        <v>27.21</v>
      </c>
      <c r="N67">
        <v>35.11999999999999</v>
      </c>
      <c r="O67">
        <v>0</v>
      </c>
      <c r="P67">
        <v>41.3</v>
      </c>
      <c r="Q67">
        <v>3.55</v>
      </c>
      <c r="R67">
        <v>6.9400000000000022</v>
      </c>
      <c r="S67">
        <v>0</v>
      </c>
      <c r="T67">
        <v>0</v>
      </c>
      <c r="U67">
        <v>61.21</v>
      </c>
      <c r="V67">
        <v>6.15</v>
      </c>
      <c r="W67">
        <v>13.46</v>
      </c>
      <c r="X67">
        <v>43.85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2.6938183194549583</v>
      </c>
      <c r="AE67">
        <v>9.7474496593489786</v>
      </c>
      <c r="AF67">
        <v>2.6230983772819472</v>
      </c>
      <c r="AG67">
        <v>12.348700000000001</v>
      </c>
      <c r="AH67">
        <v>8.5996158394931381</v>
      </c>
      <c r="AI67">
        <v>0</v>
      </c>
      <c r="AJ67">
        <v>0</v>
      </c>
      <c r="AK67">
        <v>15.384866036249015</v>
      </c>
      <c r="AL67">
        <v>0</v>
      </c>
      <c r="AM67">
        <v>0</v>
      </c>
      <c r="AN67">
        <v>0</v>
      </c>
      <c r="AO67">
        <v>0</v>
      </c>
      <c r="AP67">
        <v>2.4636040000000001</v>
      </c>
      <c r="AQ67">
        <v>0</v>
      </c>
      <c r="AR67">
        <v>0.97867119565217398</v>
      </c>
      <c r="AS67">
        <v>1.349895926256319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429.65201404121996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</v>
      </c>
      <c r="L68">
        <v>212.03251799576569</v>
      </c>
      <c r="M68">
        <v>27.21</v>
      </c>
      <c r="N68">
        <v>35.11999999999999</v>
      </c>
      <c r="O68">
        <v>0</v>
      </c>
      <c r="P68">
        <v>41.3</v>
      </c>
      <c r="Q68">
        <v>3.55</v>
      </c>
      <c r="R68">
        <v>6.9400000000000022</v>
      </c>
      <c r="S68">
        <v>0</v>
      </c>
      <c r="T68">
        <v>0</v>
      </c>
      <c r="U68">
        <v>61.21</v>
      </c>
      <c r="V68">
        <v>6.15</v>
      </c>
      <c r="W68">
        <v>13.46</v>
      </c>
      <c r="X68">
        <v>43.85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2.6938183194549583</v>
      </c>
      <c r="AE68">
        <v>9.7474496593489786</v>
      </c>
      <c r="AF68">
        <v>2.6230983772819472</v>
      </c>
      <c r="AG68">
        <v>12.348700000000001</v>
      </c>
      <c r="AH68">
        <v>11.762728194297784</v>
      </c>
      <c r="AI68">
        <v>0</v>
      </c>
      <c r="AJ68">
        <v>0</v>
      </c>
      <c r="AK68">
        <v>15.384866036249015</v>
      </c>
      <c r="AL68">
        <v>0</v>
      </c>
      <c r="AM68">
        <v>0</v>
      </c>
      <c r="AN68">
        <v>0</v>
      </c>
      <c r="AO68">
        <v>0</v>
      </c>
      <c r="AP68">
        <v>2.4636040000000001</v>
      </c>
      <c r="AQ68">
        <v>0</v>
      </c>
      <c r="AR68">
        <v>0.97867119565217398</v>
      </c>
      <c r="AS68">
        <v>1.349895926256319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513.77411939673004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</v>
      </c>
      <c r="L69">
        <v>298.77192791916571</v>
      </c>
      <c r="M69">
        <v>27.21</v>
      </c>
      <c r="N69">
        <v>35.11999999999999</v>
      </c>
      <c r="O69">
        <v>0</v>
      </c>
      <c r="P69">
        <v>41.3</v>
      </c>
      <c r="Q69">
        <v>6.1630677290836662</v>
      </c>
      <c r="R69">
        <v>12.54</v>
      </c>
      <c r="S69">
        <v>0</v>
      </c>
      <c r="T69">
        <v>0</v>
      </c>
      <c r="U69">
        <v>61.21</v>
      </c>
      <c r="V69">
        <v>6.15</v>
      </c>
      <c r="W69">
        <v>13.46</v>
      </c>
      <c r="X69">
        <v>43.85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2.6938183194549583</v>
      </c>
      <c r="AE69">
        <v>9.7474496593489786</v>
      </c>
      <c r="AF69">
        <v>2.6230983772819472</v>
      </c>
      <c r="AG69">
        <v>12.348700000000001</v>
      </c>
      <c r="AH69">
        <v>11.762728194297784</v>
      </c>
      <c r="AI69">
        <v>0</v>
      </c>
      <c r="AJ69">
        <v>0</v>
      </c>
      <c r="AK69">
        <v>15.384866036249015</v>
      </c>
      <c r="AL69">
        <v>0</v>
      </c>
      <c r="AM69">
        <v>0</v>
      </c>
      <c r="AN69">
        <v>0</v>
      </c>
      <c r="AO69">
        <v>0</v>
      </c>
      <c r="AP69">
        <v>2.4636040000000001</v>
      </c>
      <c r="AQ69">
        <v>4.4152174603174599</v>
      </c>
      <c r="AR69">
        <v>0.65347010869565214</v>
      </c>
      <c r="AS69">
        <v>1.349895926256319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612.81661342257439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</v>
      </c>
      <c r="L70">
        <v>383.85156759369096</v>
      </c>
      <c r="M70">
        <v>27.21</v>
      </c>
      <c r="N70">
        <v>35.11999999999999</v>
      </c>
      <c r="O70">
        <v>0</v>
      </c>
      <c r="P70">
        <v>41.3</v>
      </c>
      <c r="Q70">
        <v>6.1630677290836662</v>
      </c>
      <c r="R70">
        <v>12.54</v>
      </c>
      <c r="S70">
        <v>0</v>
      </c>
      <c r="T70">
        <v>0</v>
      </c>
      <c r="U70">
        <v>61.21</v>
      </c>
      <c r="V70">
        <v>6.15</v>
      </c>
      <c r="W70">
        <v>13.46</v>
      </c>
      <c r="X70">
        <v>43.85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2.6938183194549583</v>
      </c>
      <c r="AE70">
        <v>9.7474496593489786</v>
      </c>
      <c r="AF70">
        <v>2.6230983772819472</v>
      </c>
      <c r="AG70">
        <v>12.348700000000001</v>
      </c>
      <c r="AH70">
        <v>11.762728194297784</v>
      </c>
      <c r="AI70">
        <v>0</v>
      </c>
      <c r="AJ70">
        <v>0</v>
      </c>
      <c r="AK70">
        <v>15.384866036249015</v>
      </c>
      <c r="AL70">
        <v>0</v>
      </c>
      <c r="AM70">
        <v>0</v>
      </c>
      <c r="AN70">
        <v>0</v>
      </c>
      <c r="AO70">
        <v>0</v>
      </c>
      <c r="AP70">
        <v>2.4636040000000001</v>
      </c>
      <c r="AQ70">
        <v>4.4152174603174599</v>
      </c>
      <c r="AR70">
        <v>0.65347010869565214</v>
      </c>
      <c r="AS70">
        <v>1.349895926256319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697.89625309709982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4.51</v>
      </c>
      <c r="L71">
        <v>383.85156759369096</v>
      </c>
      <c r="M71">
        <v>27.21</v>
      </c>
      <c r="N71">
        <v>35.11999999999999</v>
      </c>
      <c r="O71">
        <v>0</v>
      </c>
      <c r="P71">
        <v>41.3</v>
      </c>
      <c r="Q71">
        <v>6.1630677290836662</v>
      </c>
      <c r="R71">
        <v>12.54</v>
      </c>
      <c r="S71">
        <v>0</v>
      </c>
      <c r="T71">
        <v>0</v>
      </c>
      <c r="U71">
        <v>61.21</v>
      </c>
      <c r="V71">
        <v>6.15</v>
      </c>
      <c r="W71">
        <v>13.46</v>
      </c>
      <c r="X71">
        <v>43.85</v>
      </c>
      <c r="Y71">
        <v>0</v>
      </c>
      <c r="Z71">
        <v>0.32522727272727275</v>
      </c>
      <c r="AA71">
        <v>0</v>
      </c>
      <c r="AB71">
        <v>0.70876969242310561</v>
      </c>
      <c r="AC71">
        <v>0</v>
      </c>
      <c r="AD71">
        <v>2.6938183194549583</v>
      </c>
      <c r="AE71">
        <v>14.616572293716882</v>
      </c>
      <c r="AF71">
        <v>2.6230983772819472</v>
      </c>
      <c r="AG71">
        <v>12.348700000000001</v>
      </c>
      <c r="AH71">
        <v>18.202469060190072</v>
      </c>
      <c r="AI71">
        <v>0</v>
      </c>
      <c r="AJ71">
        <v>0</v>
      </c>
      <c r="AK71">
        <v>15.384866036249015</v>
      </c>
      <c r="AL71">
        <v>0</v>
      </c>
      <c r="AM71">
        <v>0</v>
      </c>
      <c r="AN71">
        <v>0</v>
      </c>
      <c r="AO71">
        <v>0</v>
      </c>
      <c r="AP71">
        <v>2.6507520000000007</v>
      </c>
      <c r="AQ71">
        <v>4.4152174603174599</v>
      </c>
      <c r="AR71">
        <v>0.65347010869565214</v>
      </c>
      <c r="AS71">
        <v>1.349895926256319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711.33749187008732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</v>
      </c>
      <c r="L72">
        <v>383.85156759369096</v>
      </c>
      <c r="M72">
        <v>27.21</v>
      </c>
      <c r="N72">
        <v>35.11999999999999</v>
      </c>
      <c r="O72">
        <v>0</v>
      </c>
      <c r="P72">
        <v>41.3</v>
      </c>
      <c r="Q72">
        <v>6.1630677290836662</v>
      </c>
      <c r="R72">
        <v>12.54</v>
      </c>
      <c r="S72">
        <v>0</v>
      </c>
      <c r="T72">
        <v>0</v>
      </c>
      <c r="U72">
        <v>61.21</v>
      </c>
      <c r="V72">
        <v>6.15</v>
      </c>
      <c r="W72">
        <v>13.46</v>
      </c>
      <c r="X72">
        <v>43.85</v>
      </c>
      <c r="Y72">
        <v>0</v>
      </c>
      <c r="Z72">
        <v>1.9268181818181818</v>
      </c>
      <c r="AA72">
        <v>0</v>
      </c>
      <c r="AB72">
        <v>0.70876969242310561</v>
      </c>
      <c r="AC72">
        <v>2.8625969844510757</v>
      </c>
      <c r="AD72">
        <v>5.3907047691143077</v>
      </c>
      <c r="AE72">
        <v>14.616572293716882</v>
      </c>
      <c r="AF72">
        <v>2.6230983772819472</v>
      </c>
      <c r="AG72">
        <v>12.348700000000001</v>
      </c>
      <c r="AH72">
        <v>23.801576768743402</v>
      </c>
      <c r="AI72">
        <v>0</v>
      </c>
      <c r="AJ72">
        <v>0</v>
      </c>
      <c r="AK72">
        <v>15.384866036249015</v>
      </c>
      <c r="AL72">
        <v>0</v>
      </c>
      <c r="AM72">
        <v>0</v>
      </c>
      <c r="AN72">
        <v>0</v>
      </c>
      <c r="AO72">
        <v>0</v>
      </c>
      <c r="AP72">
        <v>2.6507520000000007</v>
      </c>
      <c r="AQ72">
        <v>8.8335031746031731</v>
      </c>
      <c r="AR72">
        <v>0.65347010869565214</v>
      </c>
      <c r="AS72">
        <v>1.349895926256319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728.51595963612772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</v>
      </c>
      <c r="L73">
        <v>383.85156759369096</v>
      </c>
      <c r="M73">
        <v>27.21</v>
      </c>
      <c r="N73">
        <v>35.11999999999999</v>
      </c>
      <c r="O73">
        <v>0</v>
      </c>
      <c r="P73">
        <v>41.3</v>
      </c>
      <c r="Q73">
        <v>6.1630677290836662</v>
      </c>
      <c r="R73">
        <v>12.54</v>
      </c>
      <c r="S73">
        <v>0</v>
      </c>
      <c r="T73">
        <v>0</v>
      </c>
      <c r="U73">
        <v>61.21</v>
      </c>
      <c r="V73">
        <v>6.15</v>
      </c>
      <c r="W73">
        <v>13.46</v>
      </c>
      <c r="X73">
        <v>43.85</v>
      </c>
      <c r="Y73">
        <v>0</v>
      </c>
      <c r="Z73">
        <v>1.9268181818181818</v>
      </c>
      <c r="AA73">
        <v>3.5030970464135023</v>
      </c>
      <c r="AB73">
        <v>2.3656339084771192</v>
      </c>
      <c r="AC73">
        <v>5.7251939689021514</v>
      </c>
      <c r="AD73">
        <v>8.127476911430735</v>
      </c>
      <c r="AE73">
        <v>14.616572293716882</v>
      </c>
      <c r="AF73">
        <v>5.3075557809330629</v>
      </c>
      <c r="AG73">
        <v>12.348700000000001</v>
      </c>
      <c r="AH73">
        <v>29.400684477296728</v>
      </c>
      <c r="AI73">
        <v>0</v>
      </c>
      <c r="AJ73">
        <v>0</v>
      </c>
      <c r="AK73">
        <v>15.384866036249015</v>
      </c>
      <c r="AL73">
        <v>0</v>
      </c>
      <c r="AM73">
        <v>0</v>
      </c>
      <c r="AN73">
        <v>0</v>
      </c>
      <c r="AO73">
        <v>0</v>
      </c>
      <c r="AP73">
        <v>2.6507520000000007</v>
      </c>
      <c r="AQ73">
        <v>13.807142857142855</v>
      </c>
      <c r="AR73">
        <v>0.65347010869565214</v>
      </c>
      <c r="AS73">
        <v>1.349895926256319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752.53249482010688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</v>
      </c>
      <c r="L74">
        <v>383.85156759369096</v>
      </c>
      <c r="M74">
        <v>27.21</v>
      </c>
      <c r="N74">
        <v>35.11999999999999</v>
      </c>
      <c r="O74">
        <v>0</v>
      </c>
      <c r="P74">
        <v>41.3</v>
      </c>
      <c r="Q74">
        <v>6.1630677290836662</v>
      </c>
      <c r="R74">
        <v>12.54</v>
      </c>
      <c r="S74">
        <v>0</v>
      </c>
      <c r="T74">
        <v>0</v>
      </c>
      <c r="U74">
        <v>61.21</v>
      </c>
      <c r="V74">
        <v>6.15</v>
      </c>
      <c r="W74">
        <v>13.46</v>
      </c>
      <c r="X74">
        <v>43.85</v>
      </c>
      <c r="Y74">
        <v>0</v>
      </c>
      <c r="Z74">
        <v>5.7835227272727279</v>
      </c>
      <c r="AA74">
        <v>3.5030970464135023</v>
      </c>
      <c r="AB74">
        <v>12.061357839459863</v>
      </c>
      <c r="AC74">
        <v>9.035742893042249</v>
      </c>
      <c r="AD74">
        <v>11.134244511733534</v>
      </c>
      <c r="AE74">
        <v>14.76384254352763</v>
      </c>
      <c r="AF74">
        <v>7.8723630831643003</v>
      </c>
      <c r="AG74">
        <v>12.348700000000001</v>
      </c>
      <c r="AH74">
        <v>41.497825131995775</v>
      </c>
      <c r="AI74">
        <v>0</v>
      </c>
      <c r="AJ74">
        <v>0</v>
      </c>
      <c r="AK74">
        <v>15.384866036249015</v>
      </c>
      <c r="AL74">
        <v>0</v>
      </c>
      <c r="AM74">
        <v>0</v>
      </c>
      <c r="AN74">
        <v>0</v>
      </c>
      <c r="AO74">
        <v>0</v>
      </c>
      <c r="AP74">
        <v>2.6507520000000007</v>
      </c>
      <c r="AQ74">
        <v>18.406455555555553</v>
      </c>
      <c r="AR74">
        <v>0.65347010869565214</v>
      </c>
      <c r="AS74">
        <v>1.349895926256319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791.81077072614073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</v>
      </c>
      <c r="L75">
        <v>383.85156759369096</v>
      </c>
      <c r="M75">
        <v>27.21</v>
      </c>
      <c r="N75">
        <v>35.11999999999999</v>
      </c>
      <c r="O75">
        <v>0</v>
      </c>
      <c r="P75">
        <v>41.3</v>
      </c>
      <c r="Q75">
        <v>6.1630677290836662</v>
      </c>
      <c r="R75">
        <v>12.54</v>
      </c>
      <c r="S75">
        <v>0</v>
      </c>
      <c r="T75">
        <v>0</v>
      </c>
      <c r="U75">
        <v>61.21</v>
      </c>
      <c r="V75">
        <v>6.15</v>
      </c>
      <c r="W75">
        <v>13.46</v>
      </c>
      <c r="X75">
        <v>43.85</v>
      </c>
      <c r="Y75">
        <v>0</v>
      </c>
      <c r="Z75">
        <v>5.7835227272727279</v>
      </c>
      <c r="AA75">
        <v>8.3068185654008424</v>
      </c>
      <c r="AB75">
        <v>12.061357839459863</v>
      </c>
      <c r="AC75">
        <v>9.035742893042249</v>
      </c>
      <c r="AD75">
        <v>11.134244511733534</v>
      </c>
      <c r="AE75">
        <v>14.76384254352763</v>
      </c>
      <c r="AF75">
        <v>7.8723630831643003</v>
      </c>
      <c r="AG75">
        <v>12.348700000000001</v>
      </c>
      <c r="AH75">
        <v>41.497825131995775</v>
      </c>
      <c r="AI75">
        <v>0</v>
      </c>
      <c r="AJ75">
        <v>0</v>
      </c>
      <c r="AK75">
        <v>15.384866036249015</v>
      </c>
      <c r="AL75">
        <v>0</v>
      </c>
      <c r="AM75">
        <v>0.78854463615903969</v>
      </c>
      <c r="AN75">
        <v>0</v>
      </c>
      <c r="AO75">
        <v>0</v>
      </c>
      <c r="AP75">
        <v>3.8626120000000008</v>
      </c>
      <c r="AQ75">
        <v>18.406455555555553</v>
      </c>
      <c r="AR75">
        <v>0.65347010869565214</v>
      </c>
      <c r="AS75">
        <v>1.349895926256319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798.61489688128711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</v>
      </c>
      <c r="L76">
        <v>383.85156759369096</v>
      </c>
      <c r="M76">
        <v>27.21</v>
      </c>
      <c r="N76">
        <v>35.11999999999999</v>
      </c>
      <c r="O76">
        <v>0</v>
      </c>
      <c r="P76">
        <v>41.3</v>
      </c>
      <c r="Q76">
        <v>6.1630677290836662</v>
      </c>
      <c r="R76">
        <v>12.54</v>
      </c>
      <c r="S76">
        <v>0</v>
      </c>
      <c r="T76">
        <v>0</v>
      </c>
      <c r="U76">
        <v>61.21</v>
      </c>
      <c r="V76">
        <v>6.15</v>
      </c>
      <c r="W76">
        <v>13.46</v>
      </c>
      <c r="X76">
        <v>43.85</v>
      </c>
      <c r="Y76">
        <v>0</v>
      </c>
      <c r="Z76">
        <v>5.7835227272727279</v>
      </c>
      <c r="AA76">
        <v>12.460227848101265</v>
      </c>
      <c r="AB76">
        <v>12.061357839459863</v>
      </c>
      <c r="AC76">
        <v>9.035742893042249</v>
      </c>
      <c r="AD76">
        <v>11.134244511733534</v>
      </c>
      <c r="AE76">
        <v>14.76384254352763</v>
      </c>
      <c r="AF76">
        <v>7.8723630831643003</v>
      </c>
      <c r="AG76">
        <v>12.348700000000001</v>
      </c>
      <c r="AH76">
        <v>41.497825131995775</v>
      </c>
      <c r="AI76">
        <v>0</v>
      </c>
      <c r="AJ76">
        <v>0</v>
      </c>
      <c r="AK76">
        <v>15.384866036249015</v>
      </c>
      <c r="AL76">
        <v>0</v>
      </c>
      <c r="AM76">
        <v>2.1263090772693172</v>
      </c>
      <c r="AN76">
        <v>0</v>
      </c>
      <c r="AO76">
        <v>0</v>
      </c>
      <c r="AP76">
        <v>2.6507520000000007</v>
      </c>
      <c r="AQ76">
        <v>18.406455555555553</v>
      </c>
      <c r="AR76">
        <v>0.65347010869565214</v>
      </c>
      <c r="AS76">
        <v>1.349895926256319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802.89421060509778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</v>
      </c>
      <c r="L77">
        <v>383.85156759369096</v>
      </c>
      <c r="M77">
        <v>27.21</v>
      </c>
      <c r="N77">
        <v>35.11999999999999</v>
      </c>
      <c r="O77">
        <v>0</v>
      </c>
      <c r="P77">
        <v>41.3</v>
      </c>
      <c r="Q77">
        <v>6.1630677290836662</v>
      </c>
      <c r="R77">
        <v>12.54</v>
      </c>
      <c r="S77">
        <v>0</v>
      </c>
      <c r="T77">
        <v>0</v>
      </c>
      <c r="U77">
        <v>61.21</v>
      </c>
      <c r="V77">
        <v>6.15</v>
      </c>
      <c r="W77">
        <v>13.46</v>
      </c>
      <c r="X77">
        <v>43.85</v>
      </c>
      <c r="Y77">
        <v>0</v>
      </c>
      <c r="Z77">
        <v>5.7835227272727279</v>
      </c>
      <c r="AA77">
        <v>12.460227848101265</v>
      </c>
      <c r="AB77">
        <v>12.061357839459863</v>
      </c>
      <c r="AC77">
        <v>9.035742893042249</v>
      </c>
      <c r="AD77">
        <v>11.134244511733534</v>
      </c>
      <c r="AE77">
        <v>14.76384254352763</v>
      </c>
      <c r="AF77">
        <v>7.8723630831643003</v>
      </c>
      <c r="AG77">
        <v>12.348700000000001</v>
      </c>
      <c r="AH77">
        <v>41.497825131995775</v>
      </c>
      <c r="AI77">
        <v>0</v>
      </c>
      <c r="AJ77">
        <v>0</v>
      </c>
      <c r="AK77">
        <v>15.384866036249015</v>
      </c>
      <c r="AL77">
        <v>0</v>
      </c>
      <c r="AM77">
        <v>4.6760390097524382</v>
      </c>
      <c r="AN77">
        <v>0</v>
      </c>
      <c r="AO77">
        <v>0</v>
      </c>
      <c r="AP77">
        <v>2.6507520000000007</v>
      </c>
      <c r="AQ77">
        <v>18.406455555555553</v>
      </c>
      <c r="AR77">
        <v>1.3038722826086957</v>
      </c>
      <c r="AS77">
        <v>1.349895926256319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806.09434271149405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</v>
      </c>
      <c r="L78">
        <v>383.85156759369096</v>
      </c>
      <c r="M78">
        <v>27.21</v>
      </c>
      <c r="N78">
        <v>35.11999999999999</v>
      </c>
      <c r="O78">
        <v>0</v>
      </c>
      <c r="P78">
        <v>41.3</v>
      </c>
      <c r="Q78">
        <v>6.1630677290836662</v>
      </c>
      <c r="R78">
        <v>12.54</v>
      </c>
      <c r="S78">
        <v>0</v>
      </c>
      <c r="T78">
        <v>0</v>
      </c>
      <c r="U78">
        <v>61.21</v>
      </c>
      <c r="V78">
        <v>6.15</v>
      </c>
      <c r="W78">
        <v>13.46</v>
      </c>
      <c r="X78">
        <v>43.85</v>
      </c>
      <c r="Y78">
        <v>0</v>
      </c>
      <c r="Z78">
        <v>5.7835227272727279</v>
      </c>
      <c r="AA78">
        <v>12.460227848101265</v>
      </c>
      <c r="AB78">
        <v>12.061357839459863</v>
      </c>
      <c r="AC78">
        <v>9.035742893042249</v>
      </c>
      <c r="AD78">
        <v>11.134244511733534</v>
      </c>
      <c r="AE78">
        <v>14.76384254352763</v>
      </c>
      <c r="AF78">
        <v>7.8723630831643003</v>
      </c>
      <c r="AG78">
        <v>12.348700000000001</v>
      </c>
      <c r="AH78">
        <v>41.497825131995775</v>
      </c>
      <c r="AI78">
        <v>0.75481225451688927</v>
      </c>
      <c r="AJ78">
        <v>0</v>
      </c>
      <c r="AK78">
        <v>15.384866036249015</v>
      </c>
      <c r="AL78">
        <v>0</v>
      </c>
      <c r="AM78">
        <v>4.6760390097524382</v>
      </c>
      <c r="AN78">
        <v>0</v>
      </c>
      <c r="AO78">
        <v>0</v>
      </c>
      <c r="AP78">
        <v>2.6507520000000007</v>
      </c>
      <c r="AQ78">
        <v>18.406455555555553</v>
      </c>
      <c r="AR78">
        <v>12.078459239130433</v>
      </c>
      <c r="AS78">
        <v>1.349895926256319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817.62374192253264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</v>
      </c>
      <c r="L79">
        <v>383.85156759369096</v>
      </c>
      <c r="M79">
        <v>27.21</v>
      </c>
      <c r="N79">
        <v>35.11999999999999</v>
      </c>
      <c r="O79">
        <v>0</v>
      </c>
      <c r="P79">
        <v>41.3</v>
      </c>
      <c r="Q79">
        <v>6.1630677290836662</v>
      </c>
      <c r="R79">
        <v>12.54</v>
      </c>
      <c r="S79">
        <v>0.82693726937269374</v>
      </c>
      <c r="T79">
        <v>0</v>
      </c>
      <c r="U79">
        <v>61.21</v>
      </c>
      <c r="V79">
        <v>6.15</v>
      </c>
      <c r="W79">
        <v>13.46</v>
      </c>
      <c r="X79">
        <v>43.85</v>
      </c>
      <c r="Y79">
        <v>0</v>
      </c>
      <c r="Z79">
        <v>5.7835227272727279</v>
      </c>
      <c r="AA79">
        <v>12.460227848101265</v>
      </c>
      <c r="AB79">
        <v>12.061357839459863</v>
      </c>
      <c r="AC79">
        <v>9.035742893042249</v>
      </c>
      <c r="AD79">
        <v>11.134244511733534</v>
      </c>
      <c r="AE79">
        <v>14.76384254352763</v>
      </c>
      <c r="AF79">
        <v>7.8723630831643003</v>
      </c>
      <c r="AG79">
        <v>12.348700000000001</v>
      </c>
      <c r="AH79">
        <v>41.497825131995775</v>
      </c>
      <c r="AI79">
        <v>1.5065561665357423</v>
      </c>
      <c r="AJ79">
        <v>0</v>
      </c>
      <c r="AK79">
        <v>15.384866036249015</v>
      </c>
      <c r="AL79">
        <v>0</v>
      </c>
      <c r="AM79">
        <v>4.6760390097524382</v>
      </c>
      <c r="AN79">
        <v>0</v>
      </c>
      <c r="AO79">
        <v>0</v>
      </c>
      <c r="AP79">
        <v>2.6507520000000007</v>
      </c>
      <c r="AQ79">
        <v>18.406455555555553</v>
      </c>
      <c r="AR79">
        <v>12.078459239130433</v>
      </c>
      <c r="AS79">
        <v>1.349895926256319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819.20242310392416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</v>
      </c>
      <c r="L80">
        <v>383.85156759369096</v>
      </c>
      <c r="M80">
        <v>27.21</v>
      </c>
      <c r="N80">
        <v>35.11999999999999</v>
      </c>
      <c r="O80">
        <v>0</v>
      </c>
      <c r="P80">
        <v>41.3</v>
      </c>
      <c r="Q80">
        <v>6.1630677290836662</v>
      </c>
      <c r="R80">
        <v>12.54</v>
      </c>
      <c r="S80">
        <v>1.2230653266331659</v>
      </c>
      <c r="T80">
        <v>0</v>
      </c>
      <c r="U80">
        <v>61.21</v>
      </c>
      <c r="V80">
        <v>6.15</v>
      </c>
      <c r="W80">
        <v>13.46</v>
      </c>
      <c r="X80">
        <v>43.85</v>
      </c>
      <c r="Y80">
        <v>0</v>
      </c>
      <c r="Z80">
        <v>5.7835227272727279</v>
      </c>
      <c r="AA80">
        <v>12.460227848101265</v>
      </c>
      <c r="AB80">
        <v>12.061357839459863</v>
      </c>
      <c r="AC80">
        <v>9.035742893042249</v>
      </c>
      <c r="AD80">
        <v>11.134244511733534</v>
      </c>
      <c r="AE80">
        <v>14.76384254352763</v>
      </c>
      <c r="AF80">
        <v>7.8723630831643003</v>
      </c>
      <c r="AG80">
        <v>12.348700000000001</v>
      </c>
      <c r="AH80">
        <v>41.497825131995775</v>
      </c>
      <c r="AI80">
        <v>9.7880125687352706</v>
      </c>
      <c r="AJ80">
        <v>0</v>
      </c>
      <c r="AK80">
        <v>15.384866036249015</v>
      </c>
      <c r="AL80">
        <v>0</v>
      </c>
      <c r="AM80">
        <v>4.6760390097524382</v>
      </c>
      <c r="AN80">
        <v>0</v>
      </c>
      <c r="AO80">
        <v>0</v>
      </c>
      <c r="AP80">
        <v>2.6507520000000007</v>
      </c>
      <c r="AQ80">
        <v>18.406455555555553</v>
      </c>
      <c r="AR80">
        <v>1.9604103260869565</v>
      </c>
      <c r="AS80">
        <v>1.349895926256319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817.76195865034072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</v>
      </c>
      <c r="L81">
        <v>383.85156759369096</v>
      </c>
      <c r="M81">
        <v>27.21</v>
      </c>
      <c r="N81">
        <v>35.11999999999999</v>
      </c>
      <c r="O81">
        <v>0</v>
      </c>
      <c r="P81">
        <v>41.3</v>
      </c>
      <c r="Q81">
        <v>6.1630677290836662</v>
      </c>
      <c r="R81">
        <v>12.54</v>
      </c>
      <c r="S81">
        <v>0</v>
      </c>
      <c r="T81">
        <v>0</v>
      </c>
      <c r="U81">
        <v>61.83</v>
      </c>
      <c r="V81">
        <v>6.15</v>
      </c>
      <c r="W81">
        <v>12.926931656383484</v>
      </c>
      <c r="X81">
        <v>43.85</v>
      </c>
      <c r="Y81">
        <v>0</v>
      </c>
      <c r="Z81">
        <v>5.7835227272727279</v>
      </c>
      <c r="AA81">
        <v>12.460227848101265</v>
      </c>
      <c r="AB81">
        <v>12.061357839459863</v>
      </c>
      <c r="AC81">
        <v>9.035742893042249</v>
      </c>
      <c r="AD81">
        <v>11.134244511733534</v>
      </c>
      <c r="AE81">
        <v>14.76384254352763</v>
      </c>
      <c r="AF81">
        <v>7.8723630831643003</v>
      </c>
      <c r="AG81">
        <v>12.348700000000001</v>
      </c>
      <c r="AH81">
        <v>41.497825131995775</v>
      </c>
      <c r="AI81">
        <v>9.7880125687352706</v>
      </c>
      <c r="AJ81">
        <v>0</v>
      </c>
      <c r="AK81">
        <v>15.384866036249015</v>
      </c>
      <c r="AL81">
        <v>0</v>
      </c>
      <c r="AM81">
        <v>4.6760390097524382</v>
      </c>
      <c r="AN81">
        <v>0</v>
      </c>
      <c r="AO81">
        <v>0</v>
      </c>
      <c r="AP81">
        <v>3.8626120000000008</v>
      </c>
      <c r="AQ81">
        <v>18.406455555555553</v>
      </c>
      <c r="AR81">
        <v>1.3038722826086957</v>
      </c>
      <c r="AS81">
        <v>1.349895926256319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817.18114693661278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</v>
      </c>
      <c r="L82">
        <v>383.85156759369096</v>
      </c>
      <c r="M82">
        <v>27.21</v>
      </c>
      <c r="N82">
        <v>35.11999999999999</v>
      </c>
      <c r="O82">
        <v>0</v>
      </c>
      <c r="P82">
        <v>41.3</v>
      </c>
      <c r="Q82">
        <v>6.1630677290836662</v>
      </c>
      <c r="R82">
        <v>12.54</v>
      </c>
      <c r="S82">
        <v>0</v>
      </c>
      <c r="T82">
        <v>0</v>
      </c>
      <c r="U82">
        <v>61.911533944499503</v>
      </c>
      <c r="V82">
        <v>6.15</v>
      </c>
      <c r="W82">
        <v>12.926931656383484</v>
      </c>
      <c r="X82">
        <v>43.85</v>
      </c>
      <c r="Y82">
        <v>0</v>
      </c>
      <c r="Z82">
        <v>1.9268181818181818</v>
      </c>
      <c r="AA82">
        <v>12.460227848101265</v>
      </c>
      <c r="AB82">
        <v>3.5499849962490617</v>
      </c>
      <c r="AC82">
        <v>5.7251939689021514</v>
      </c>
      <c r="AD82">
        <v>8.127476911430735</v>
      </c>
      <c r="AE82">
        <v>14.616572293716882</v>
      </c>
      <c r="AF82">
        <v>2.6230983772819472</v>
      </c>
      <c r="AG82">
        <v>12.348700000000001</v>
      </c>
      <c r="AH82">
        <v>29.400684477296728</v>
      </c>
      <c r="AI82">
        <v>9.7880125687352706</v>
      </c>
      <c r="AJ82">
        <v>0</v>
      </c>
      <c r="AK82">
        <v>15.384866036249015</v>
      </c>
      <c r="AL82">
        <v>0</v>
      </c>
      <c r="AM82">
        <v>4.6760390097524382</v>
      </c>
      <c r="AN82">
        <v>0</v>
      </c>
      <c r="AO82">
        <v>0</v>
      </c>
      <c r="AP82">
        <v>2.4636040000000001</v>
      </c>
      <c r="AQ82">
        <v>18.406455555555553</v>
      </c>
      <c r="AR82">
        <v>1.3038722826086957</v>
      </c>
      <c r="AS82">
        <v>1.349895926256319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779.68460335761199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2.4899238974296285</v>
      </c>
      <c r="L83">
        <v>296.84193802449687</v>
      </c>
      <c r="M83">
        <v>27.21</v>
      </c>
      <c r="N83">
        <v>35.11999999999999</v>
      </c>
      <c r="O83">
        <v>0</v>
      </c>
      <c r="P83">
        <v>41.3</v>
      </c>
      <c r="Q83">
        <v>6.1630677290836662</v>
      </c>
      <c r="R83">
        <v>12.54</v>
      </c>
      <c r="S83">
        <v>0</v>
      </c>
      <c r="T83">
        <v>0</v>
      </c>
      <c r="U83">
        <v>60.18</v>
      </c>
      <c r="V83">
        <v>6.15</v>
      </c>
      <c r="W83">
        <v>12.926931656383484</v>
      </c>
      <c r="X83">
        <v>43.85</v>
      </c>
      <c r="Y83">
        <v>0</v>
      </c>
      <c r="Z83">
        <v>0</v>
      </c>
      <c r="AA83">
        <v>12.460227848101265</v>
      </c>
      <c r="AB83">
        <v>3.5499849962490617</v>
      </c>
      <c r="AC83">
        <v>5.7251939689021514</v>
      </c>
      <c r="AD83">
        <v>5.3907047691143077</v>
      </c>
      <c r="AE83">
        <v>14.616572293716882</v>
      </c>
      <c r="AF83">
        <v>2.6230983772819472</v>
      </c>
      <c r="AG83">
        <v>12.348700000000001</v>
      </c>
      <c r="AH83">
        <v>23.801576768743402</v>
      </c>
      <c r="AI83">
        <v>9.7880125687352706</v>
      </c>
      <c r="AJ83">
        <v>0</v>
      </c>
      <c r="AK83">
        <v>15.384866036249015</v>
      </c>
      <c r="AL83">
        <v>0</v>
      </c>
      <c r="AM83">
        <v>3.5499849962490622</v>
      </c>
      <c r="AN83">
        <v>0</v>
      </c>
      <c r="AO83">
        <v>0</v>
      </c>
      <c r="AP83">
        <v>2.4636040000000001</v>
      </c>
      <c r="AQ83">
        <v>18.406455555555553</v>
      </c>
      <c r="AR83">
        <v>0.81607065217391306</v>
      </c>
      <c r="AS83">
        <v>1.349895926256319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677.04681006472185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2.4899238974296285</v>
      </c>
      <c r="L84">
        <v>208.17255276525717</v>
      </c>
      <c r="M84">
        <v>27.21</v>
      </c>
      <c r="N84">
        <v>35.11999999999999</v>
      </c>
      <c r="O84">
        <v>0</v>
      </c>
      <c r="P84">
        <v>41.3</v>
      </c>
      <c r="Q84">
        <v>6.1630677290836662</v>
      </c>
      <c r="R84">
        <v>12.54</v>
      </c>
      <c r="S84">
        <v>0</v>
      </c>
      <c r="T84">
        <v>0</v>
      </c>
      <c r="U84">
        <v>60.18</v>
      </c>
      <c r="V84">
        <v>6.15</v>
      </c>
      <c r="W84">
        <v>12.926931656383484</v>
      </c>
      <c r="X84">
        <v>43.85</v>
      </c>
      <c r="Y84">
        <v>0</v>
      </c>
      <c r="Z84">
        <v>0</v>
      </c>
      <c r="AA84">
        <v>4.1534092827004212</v>
      </c>
      <c r="AB84">
        <v>3.5499849962490617</v>
      </c>
      <c r="AC84">
        <v>5.7251939689021514</v>
      </c>
      <c r="AD84">
        <v>2.6938183194549583</v>
      </c>
      <c r="AE84">
        <v>14.616572293716882</v>
      </c>
      <c r="AF84">
        <v>2.6230983772819472</v>
      </c>
      <c r="AG84">
        <v>12.348700000000001</v>
      </c>
      <c r="AH84">
        <v>18.202469060190072</v>
      </c>
      <c r="AI84">
        <v>9.7880125687352706</v>
      </c>
      <c r="AJ84">
        <v>0</v>
      </c>
      <c r="AK84">
        <v>15.384866036249015</v>
      </c>
      <c r="AL84">
        <v>0</v>
      </c>
      <c r="AM84">
        <v>2.6141635408852211</v>
      </c>
      <c r="AN84">
        <v>0</v>
      </c>
      <c r="AO84">
        <v>0</v>
      </c>
      <c r="AP84">
        <v>2.4636040000000001</v>
      </c>
      <c r="AQ84">
        <v>18.182473015873011</v>
      </c>
      <c r="AR84">
        <v>0.81607065217391306</v>
      </c>
      <c r="AS84">
        <v>1.349895926256319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570.61480808682234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2.4899238974296285</v>
      </c>
      <c r="L85">
        <v>241.12206208644699</v>
      </c>
      <c r="M85">
        <v>27.21</v>
      </c>
      <c r="N85">
        <v>35.11999999999999</v>
      </c>
      <c r="O85">
        <v>0</v>
      </c>
      <c r="P85">
        <v>41.3</v>
      </c>
      <c r="Q85">
        <v>6.1630677290836662</v>
      </c>
      <c r="R85">
        <v>12.54</v>
      </c>
      <c r="S85">
        <v>0</v>
      </c>
      <c r="T85">
        <v>0</v>
      </c>
      <c r="U85">
        <v>60.18</v>
      </c>
      <c r="V85">
        <v>6.15</v>
      </c>
      <c r="W85">
        <v>12.926931656383484</v>
      </c>
      <c r="X85">
        <v>43.85</v>
      </c>
      <c r="Y85">
        <v>0</v>
      </c>
      <c r="Z85">
        <v>0</v>
      </c>
      <c r="AA85">
        <v>4.1534092827004212</v>
      </c>
      <c r="AB85">
        <v>3.5499849962490617</v>
      </c>
      <c r="AC85">
        <v>5.7251939689021514</v>
      </c>
      <c r="AD85">
        <v>2.6938183194549583</v>
      </c>
      <c r="AE85">
        <v>14.616572293716882</v>
      </c>
      <c r="AF85">
        <v>2.6230983772819472</v>
      </c>
      <c r="AG85">
        <v>12.348700000000001</v>
      </c>
      <c r="AH85">
        <v>11.762728194297784</v>
      </c>
      <c r="AI85">
        <v>9.7880125687352706</v>
      </c>
      <c r="AJ85">
        <v>0</v>
      </c>
      <c r="AK85">
        <v>15.384866036249015</v>
      </c>
      <c r="AL85">
        <v>0</v>
      </c>
      <c r="AM85">
        <v>2.3656339084771192</v>
      </c>
      <c r="AN85">
        <v>0</v>
      </c>
      <c r="AO85">
        <v>0</v>
      </c>
      <c r="AP85">
        <v>2.4636040000000001</v>
      </c>
      <c r="AQ85">
        <v>13.245652380952379</v>
      </c>
      <c r="AR85">
        <v>0.65347010869565214</v>
      </c>
      <c r="AS85">
        <v>1.349895926256319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591.77662573131283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2.4899238974296285</v>
      </c>
      <c r="L86">
        <v>298.77192791916571</v>
      </c>
      <c r="M86">
        <v>27.21</v>
      </c>
      <c r="N86">
        <v>35.11999999999999</v>
      </c>
      <c r="O86">
        <v>0</v>
      </c>
      <c r="P86">
        <v>41.3</v>
      </c>
      <c r="Q86">
        <v>6.1630677290836662</v>
      </c>
      <c r="R86">
        <v>12.54</v>
      </c>
      <c r="S86">
        <v>0</v>
      </c>
      <c r="T86">
        <v>0</v>
      </c>
      <c r="U86">
        <v>60.18</v>
      </c>
      <c r="V86">
        <v>6.15</v>
      </c>
      <c r="W86">
        <v>12.926931656383484</v>
      </c>
      <c r="X86">
        <v>43.85</v>
      </c>
      <c r="Y86">
        <v>0</v>
      </c>
      <c r="Z86">
        <v>0</v>
      </c>
      <c r="AA86">
        <v>4.1534092827004212</v>
      </c>
      <c r="AB86">
        <v>3.5499849962490617</v>
      </c>
      <c r="AC86">
        <v>2.8625969844510757</v>
      </c>
      <c r="AD86">
        <v>2.6938183194549583</v>
      </c>
      <c r="AE86">
        <v>14.616572293716882</v>
      </c>
      <c r="AF86">
        <v>2.6230983772819472</v>
      </c>
      <c r="AG86">
        <v>12.348700000000001</v>
      </c>
      <c r="AH86">
        <v>11.762728194297784</v>
      </c>
      <c r="AI86">
        <v>1.5065561665357423</v>
      </c>
      <c r="AJ86">
        <v>0</v>
      </c>
      <c r="AK86">
        <v>15.384866036249015</v>
      </c>
      <c r="AL86">
        <v>0</v>
      </c>
      <c r="AM86">
        <v>2.3656339084771192</v>
      </c>
      <c r="AN86">
        <v>0</v>
      </c>
      <c r="AO86">
        <v>0</v>
      </c>
      <c r="AP86">
        <v>2.4636040000000001</v>
      </c>
      <c r="AQ86">
        <v>13.245652380952379</v>
      </c>
      <c r="AR86">
        <v>0.97867119565217398</v>
      </c>
      <c r="AS86">
        <v>1.349895926256319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638.60763926433731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2.4899238974296285</v>
      </c>
      <c r="L87">
        <v>276.16211416007536</v>
      </c>
      <c r="M87">
        <v>27.21</v>
      </c>
      <c r="N87">
        <v>35.11999999999999</v>
      </c>
      <c r="O87">
        <v>0</v>
      </c>
      <c r="P87">
        <v>41.3</v>
      </c>
      <c r="Q87">
        <v>6.1630677290836662</v>
      </c>
      <c r="R87">
        <v>12.54</v>
      </c>
      <c r="S87">
        <v>0</v>
      </c>
      <c r="T87">
        <v>0</v>
      </c>
      <c r="U87">
        <v>60.18</v>
      </c>
      <c r="V87">
        <v>6.15</v>
      </c>
      <c r="W87">
        <v>12.926931656383484</v>
      </c>
      <c r="X87">
        <v>43.85</v>
      </c>
      <c r="Y87">
        <v>0</v>
      </c>
      <c r="Z87">
        <v>0</v>
      </c>
      <c r="AA87">
        <v>4.1534092827004212</v>
      </c>
      <c r="AB87">
        <v>0.70876969242310561</v>
      </c>
      <c r="AC87">
        <v>2.8625969844510757</v>
      </c>
      <c r="AD87">
        <v>2.6938183194549583</v>
      </c>
      <c r="AE87">
        <v>14.616572293716882</v>
      </c>
      <c r="AF87">
        <v>2.6230983772819472</v>
      </c>
      <c r="AG87">
        <v>12.348700000000001</v>
      </c>
      <c r="AH87">
        <v>11.762728194297784</v>
      </c>
      <c r="AI87">
        <v>0.75481225451688927</v>
      </c>
      <c r="AJ87">
        <v>0</v>
      </c>
      <c r="AK87">
        <v>15.384866036249015</v>
      </c>
      <c r="AL87">
        <v>0</v>
      </c>
      <c r="AM87">
        <v>2.3656339084771192</v>
      </c>
      <c r="AN87">
        <v>0</v>
      </c>
      <c r="AO87">
        <v>0</v>
      </c>
      <c r="AP87">
        <v>3.8626120000000008</v>
      </c>
      <c r="AQ87">
        <v>13.245652380952379</v>
      </c>
      <c r="AR87">
        <v>12.078459239130433</v>
      </c>
      <c r="AS87">
        <v>1.349895926256319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624.90366233288046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2.4899238974296285</v>
      </c>
      <c r="L88">
        <v>204.54265766897589</v>
      </c>
      <c r="M88">
        <v>27.21</v>
      </c>
      <c r="N88">
        <v>35.11999999999999</v>
      </c>
      <c r="O88">
        <v>0</v>
      </c>
      <c r="P88">
        <v>41.3</v>
      </c>
      <c r="Q88">
        <v>6.1630677290836662</v>
      </c>
      <c r="R88">
        <v>12.54</v>
      </c>
      <c r="S88">
        <v>0</v>
      </c>
      <c r="T88">
        <v>0</v>
      </c>
      <c r="U88">
        <v>60.18</v>
      </c>
      <c r="V88">
        <v>6.15</v>
      </c>
      <c r="W88">
        <v>12.926931656383484</v>
      </c>
      <c r="X88">
        <v>43.85</v>
      </c>
      <c r="Y88">
        <v>0</v>
      </c>
      <c r="Z88">
        <v>0</v>
      </c>
      <c r="AA88">
        <v>3.5030970464135023</v>
      </c>
      <c r="AB88">
        <v>0.70876969242310561</v>
      </c>
      <c r="AC88">
        <v>2.8625969844510757</v>
      </c>
      <c r="AD88">
        <v>2.6938183194549583</v>
      </c>
      <c r="AE88">
        <v>14.616572293716882</v>
      </c>
      <c r="AF88">
        <v>2.6230983772819472</v>
      </c>
      <c r="AG88">
        <v>12.348700000000001</v>
      </c>
      <c r="AH88">
        <v>11.762728194297784</v>
      </c>
      <c r="AI88">
        <v>0</v>
      </c>
      <c r="AJ88">
        <v>0</v>
      </c>
      <c r="AK88">
        <v>15.384866036249015</v>
      </c>
      <c r="AL88">
        <v>0</v>
      </c>
      <c r="AM88">
        <v>2.3656339084771192</v>
      </c>
      <c r="AN88">
        <v>0</v>
      </c>
      <c r="AO88">
        <v>0</v>
      </c>
      <c r="AP88">
        <v>2.4636040000000001</v>
      </c>
      <c r="AQ88">
        <v>13.245652380952379</v>
      </c>
      <c r="AR88">
        <v>12.078459239130433</v>
      </c>
      <c r="AS88">
        <v>1.349895926256319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550.48007335097736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2.4899238974296285</v>
      </c>
      <c r="L89">
        <v>149.38323261608153</v>
      </c>
      <c r="M89">
        <v>27.21</v>
      </c>
      <c r="N89">
        <v>35.11999999999999</v>
      </c>
      <c r="O89">
        <v>0</v>
      </c>
      <c r="P89">
        <v>41.3</v>
      </c>
      <c r="Q89">
        <v>6.1630677290836662</v>
      </c>
      <c r="R89">
        <v>12.54</v>
      </c>
      <c r="S89">
        <v>0</v>
      </c>
      <c r="T89">
        <v>0</v>
      </c>
      <c r="U89">
        <v>60.18</v>
      </c>
      <c r="V89">
        <v>6.15</v>
      </c>
      <c r="W89">
        <v>12.926931656383484</v>
      </c>
      <c r="X89">
        <v>43.85</v>
      </c>
      <c r="Y89">
        <v>0</v>
      </c>
      <c r="Z89">
        <v>0</v>
      </c>
      <c r="AA89">
        <v>0</v>
      </c>
      <c r="AB89">
        <v>3.5499849962490617</v>
      </c>
      <c r="AC89">
        <v>2.8625969844510757</v>
      </c>
      <c r="AD89">
        <v>2.6938183194549583</v>
      </c>
      <c r="AE89">
        <v>14.616572293716882</v>
      </c>
      <c r="AF89">
        <v>2.6230983772819472</v>
      </c>
      <c r="AG89">
        <v>12.348700000000001</v>
      </c>
      <c r="AH89">
        <v>11.762728194297784</v>
      </c>
      <c r="AI89">
        <v>0</v>
      </c>
      <c r="AJ89">
        <v>0</v>
      </c>
      <c r="AK89">
        <v>15.384866036249015</v>
      </c>
      <c r="AL89">
        <v>0</v>
      </c>
      <c r="AM89">
        <v>2.3656339084771192</v>
      </c>
      <c r="AN89">
        <v>0</v>
      </c>
      <c r="AO89">
        <v>0</v>
      </c>
      <c r="AP89">
        <v>2.4636040000000001</v>
      </c>
      <c r="AQ89">
        <v>8.8335031746031731</v>
      </c>
      <c r="AR89">
        <v>1.4695407608695652</v>
      </c>
      <c r="AS89">
        <v>1.349895926256319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479.63769887088523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2.4899238974296285</v>
      </c>
      <c r="L90">
        <v>149.38323261608153</v>
      </c>
      <c r="M90">
        <v>27.21</v>
      </c>
      <c r="N90">
        <v>35.11999999999999</v>
      </c>
      <c r="O90">
        <v>0</v>
      </c>
      <c r="P90">
        <v>41.3</v>
      </c>
      <c r="Q90">
        <v>6.1630677290836662</v>
      </c>
      <c r="R90">
        <v>12.54</v>
      </c>
      <c r="S90">
        <v>0</v>
      </c>
      <c r="T90">
        <v>0</v>
      </c>
      <c r="U90">
        <v>60.18</v>
      </c>
      <c r="V90">
        <v>6.15</v>
      </c>
      <c r="W90">
        <v>12.926931656383484</v>
      </c>
      <c r="X90">
        <v>43.85</v>
      </c>
      <c r="Y90">
        <v>0</v>
      </c>
      <c r="Z90">
        <v>0</v>
      </c>
      <c r="AA90">
        <v>0</v>
      </c>
      <c r="AB90">
        <v>3.5499849962490617</v>
      </c>
      <c r="AC90">
        <v>2.8625969844510757</v>
      </c>
      <c r="AD90">
        <v>2.6938183194549583</v>
      </c>
      <c r="AE90">
        <v>14.616572293716882</v>
      </c>
      <c r="AF90">
        <v>2.6230983772819472</v>
      </c>
      <c r="AG90">
        <v>12.348700000000001</v>
      </c>
      <c r="AH90">
        <v>11.762728194297784</v>
      </c>
      <c r="AI90">
        <v>0</v>
      </c>
      <c r="AJ90">
        <v>0</v>
      </c>
      <c r="AK90">
        <v>15.384866036249015</v>
      </c>
      <c r="AL90">
        <v>0</v>
      </c>
      <c r="AM90">
        <v>2.3656339084771192</v>
      </c>
      <c r="AN90">
        <v>0</v>
      </c>
      <c r="AO90">
        <v>0</v>
      </c>
      <c r="AP90">
        <v>2.4636040000000001</v>
      </c>
      <c r="AQ90">
        <v>8.8335031746031731</v>
      </c>
      <c r="AR90">
        <v>0.65347010869565214</v>
      </c>
      <c r="AS90">
        <v>1.349895926256319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478.82162821871134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2.4899238974296285</v>
      </c>
      <c r="L91">
        <v>149.38323261608153</v>
      </c>
      <c r="M91">
        <v>27.21</v>
      </c>
      <c r="N91">
        <v>35.11999999999999</v>
      </c>
      <c r="O91">
        <v>0</v>
      </c>
      <c r="P91">
        <v>41.3</v>
      </c>
      <c r="Q91">
        <v>6.1630677290836662</v>
      </c>
      <c r="R91">
        <v>12.54</v>
      </c>
      <c r="S91">
        <v>0</v>
      </c>
      <c r="T91">
        <v>0</v>
      </c>
      <c r="U91">
        <v>60.18</v>
      </c>
      <c r="V91">
        <v>6.15</v>
      </c>
      <c r="W91">
        <v>12.926931656383484</v>
      </c>
      <c r="X91">
        <v>43.85</v>
      </c>
      <c r="Y91">
        <v>0</v>
      </c>
      <c r="Z91">
        <v>0</v>
      </c>
      <c r="AA91">
        <v>0</v>
      </c>
      <c r="AB91">
        <v>3.5499849962490617</v>
      </c>
      <c r="AC91">
        <v>2.8625969844510757</v>
      </c>
      <c r="AD91">
        <v>2.6938183194549583</v>
      </c>
      <c r="AE91">
        <v>9.7474496593489786</v>
      </c>
      <c r="AF91">
        <v>2.6230983772819472</v>
      </c>
      <c r="AG91">
        <v>12.348700000000001</v>
      </c>
      <c r="AH91">
        <v>11.762728194297784</v>
      </c>
      <c r="AI91">
        <v>0</v>
      </c>
      <c r="AJ91">
        <v>0</v>
      </c>
      <c r="AK91">
        <v>15.384866036249015</v>
      </c>
      <c r="AL91">
        <v>0</v>
      </c>
      <c r="AM91">
        <v>2.3656339084771192</v>
      </c>
      <c r="AN91">
        <v>0</v>
      </c>
      <c r="AO91">
        <v>0</v>
      </c>
      <c r="AP91">
        <v>2.6507520000000007</v>
      </c>
      <c r="AQ91">
        <v>8.8335031746031731</v>
      </c>
      <c r="AR91">
        <v>0.65347010869565214</v>
      </c>
      <c r="AS91">
        <v>1.349895926256319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474.13965358434348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2.4899238974296285</v>
      </c>
      <c r="L92">
        <v>149.38323261608153</v>
      </c>
      <c r="M92">
        <v>27.21</v>
      </c>
      <c r="N92">
        <v>35.11999999999999</v>
      </c>
      <c r="O92">
        <v>0</v>
      </c>
      <c r="P92">
        <v>41.3</v>
      </c>
      <c r="Q92">
        <v>6.1630677290836662</v>
      </c>
      <c r="R92">
        <v>12.54</v>
      </c>
      <c r="S92">
        <v>0</v>
      </c>
      <c r="T92">
        <v>0</v>
      </c>
      <c r="U92">
        <v>60.18</v>
      </c>
      <c r="V92">
        <v>6.15</v>
      </c>
      <c r="W92">
        <v>12.926931656383484</v>
      </c>
      <c r="X92">
        <v>43.85</v>
      </c>
      <c r="Y92">
        <v>0</v>
      </c>
      <c r="Z92">
        <v>0</v>
      </c>
      <c r="AA92">
        <v>0</v>
      </c>
      <c r="AB92">
        <v>3.5499849962490617</v>
      </c>
      <c r="AC92">
        <v>2.8625969844510757</v>
      </c>
      <c r="AD92">
        <v>2.6938183194549583</v>
      </c>
      <c r="AE92">
        <v>9.7474496593489786</v>
      </c>
      <c r="AF92">
        <v>2.6230983772819472</v>
      </c>
      <c r="AG92">
        <v>12.348700000000001</v>
      </c>
      <c r="AH92">
        <v>11.762728194297784</v>
      </c>
      <c r="AI92">
        <v>0</v>
      </c>
      <c r="AJ92">
        <v>0</v>
      </c>
      <c r="AK92">
        <v>15.384866036249015</v>
      </c>
      <c r="AL92">
        <v>0</v>
      </c>
      <c r="AM92">
        <v>2.3656339084771192</v>
      </c>
      <c r="AN92">
        <v>0</v>
      </c>
      <c r="AO92">
        <v>0</v>
      </c>
      <c r="AP92">
        <v>2.6507520000000007</v>
      </c>
      <c r="AQ92">
        <v>8.8335031746031731</v>
      </c>
      <c r="AR92">
        <v>0.65347010869565214</v>
      </c>
      <c r="AS92">
        <v>1.349895926256319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474.13965358434348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2.4899238974296285</v>
      </c>
      <c r="L93">
        <v>149.38323261608153</v>
      </c>
      <c r="M93">
        <v>27.21</v>
      </c>
      <c r="N93">
        <v>35.11999999999999</v>
      </c>
      <c r="O93">
        <v>0</v>
      </c>
      <c r="P93">
        <v>41.3</v>
      </c>
      <c r="Q93">
        <v>6.1630677290836662</v>
      </c>
      <c r="R93">
        <v>12.54</v>
      </c>
      <c r="S93">
        <v>0</v>
      </c>
      <c r="T93">
        <v>0</v>
      </c>
      <c r="U93">
        <v>60.18</v>
      </c>
      <c r="V93">
        <v>6.15</v>
      </c>
      <c r="W93">
        <v>12.926931656383484</v>
      </c>
      <c r="X93">
        <v>43.85</v>
      </c>
      <c r="Y93">
        <v>0</v>
      </c>
      <c r="Z93">
        <v>0</v>
      </c>
      <c r="AA93">
        <v>0</v>
      </c>
      <c r="AB93">
        <v>3.5499849962490617</v>
      </c>
      <c r="AC93">
        <v>2.8625969844510757</v>
      </c>
      <c r="AD93">
        <v>2.6938183194549583</v>
      </c>
      <c r="AE93">
        <v>9.7474496593489786</v>
      </c>
      <c r="AF93">
        <v>2.6230983772819472</v>
      </c>
      <c r="AG93">
        <v>12.348700000000001</v>
      </c>
      <c r="AH93">
        <v>11.762728194297784</v>
      </c>
      <c r="AI93">
        <v>0</v>
      </c>
      <c r="AJ93">
        <v>0</v>
      </c>
      <c r="AK93">
        <v>15.384866036249015</v>
      </c>
      <c r="AL93">
        <v>0</v>
      </c>
      <c r="AM93">
        <v>0.78854463615903969</v>
      </c>
      <c r="AN93">
        <v>0</v>
      </c>
      <c r="AO93">
        <v>0</v>
      </c>
      <c r="AP93">
        <v>2.6507520000000007</v>
      </c>
      <c r="AQ93">
        <v>8.8335031746031731</v>
      </c>
      <c r="AR93">
        <v>0.65347010869565214</v>
      </c>
      <c r="AS93">
        <v>1.349895926256319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472.56256431202542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2.4899238974296285</v>
      </c>
      <c r="L94">
        <v>149.38323261608153</v>
      </c>
      <c r="M94">
        <v>27.21</v>
      </c>
      <c r="N94">
        <v>35.11999999999999</v>
      </c>
      <c r="O94">
        <v>0</v>
      </c>
      <c r="P94">
        <v>41.3</v>
      </c>
      <c r="Q94">
        <v>6.1630677290836662</v>
      </c>
      <c r="R94">
        <v>12.54</v>
      </c>
      <c r="S94">
        <v>0</v>
      </c>
      <c r="T94">
        <v>0</v>
      </c>
      <c r="U94">
        <v>60.18</v>
      </c>
      <c r="V94">
        <v>6.15</v>
      </c>
      <c r="W94">
        <v>12.926931656383484</v>
      </c>
      <c r="X94">
        <v>43.85</v>
      </c>
      <c r="Y94">
        <v>0</v>
      </c>
      <c r="Z94">
        <v>0</v>
      </c>
      <c r="AA94">
        <v>0</v>
      </c>
      <c r="AB94">
        <v>3.5499849962490617</v>
      </c>
      <c r="AC94">
        <v>2.8625969844510757</v>
      </c>
      <c r="AD94">
        <v>2.6938183194549583</v>
      </c>
      <c r="AE94">
        <v>9.7474496593489786</v>
      </c>
      <c r="AF94">
        <v>2.6230983772819472</v>
      </c>
      <c r="AG94">
        <v>12.348700000000001</v>
      </c>
      <c r="AH94">
        <v>11.762728194297784</v>
      </c>
      <c r="AI94">
        <v>0</v>
      </c>
      <c r="AJ94">
        <v>0</v>
      </c>
      <c r="AK94">
        <v>15.384866036249015</v>
      </c>
      <c r="AL94">
        <v>0</v>
      </c>
      <c r="AM94">
        <v>0</v>
      </c>
      <c r="AN94">
        <v>0</v>
      </c>
      <c r="AO94">
        <v>0</v>
      </c>
      <c r="AP94">
        <v>2.6507520000000007</v>
      </c>
      <c r="AQ94">
        <v>8.8335031746031731</v>
      </c>
      <c r="AR94">
        <v>0.65347010869565214</v>
      </c>
      <c r="AS94">
        <v>1.349895926256319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471.77401967586638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2.4899238974296285</v>
      </c>
      <c r="L95">
        <v>149.38323261608153</v>
      </c>
      <c r="M95">
        <v>27.21</v>
      </c>
      <c r="N95">
        <v>35.11999999999999</v>
      </c>
      <c r="O95">
        <v>0</v>
      </c>
      <c r="P95">
        <v>41.3</v>
      </c>
      <c r="Q95">
        <v>6.1630677290836662</v>
      </c>
      <c r="R95">
        <v>12.54</v>
      </c>
      <c r="S95">
        <v>0</v>
      </c>
      <c r="T95">
        <v>0</v>
      </c>
      <c r="U95">
        <v>60.18</v>
      </c>
      <c r="V95">
        <v>6.15</v>
      </c>
      <c r="W95">
        <v>12.926931656383484</v>
      </c>
      <c r="X95">
        <v>43.85</v>
      </c>
      <c r="Y95">
        <v>0</v>
      </c>
      <c r="Z95">
        <v>0</v>
      </c>
      <c r="AA95">
        <v>0</v>
      </c>
      <c r="AB95">
        <v>3.5499849962490617</v>
      </c>
      <c r="AC95">
        <v>2.8625969844510757</v>
      </c>
      <c r="AD95">
        <v>2.6938183194549583</v>
      </c>
      <c r="AE95">
        <v>9.7474496593489786</v>
      </c>
      <c r="AF95">
        <v>2.6230983772819472</v>
      </c>
      <c r="AG95">
        <v>12.348700000000001</v>
      </c>
      <c r="AH95">
        <v>11.762728194297784</v>
      </c>
      <c r="AI95">
        <v>0</v>
      </c>
      <c r="AJ95">
        <v>0</v>
      </c>
      <c r="AK95">
        <v>15.384866036249015</v>
      </c>
      <c r="AL95">
        <v>0</v>
      </c>
      <c r="AM95">
        <v>0</v>
      </c>
      <c r="AN95">
        <v>0</v>
      </c>
      <c r="AO95">
        <v>0</v>
      </c>
      <c r="AP95">
        <v>2.6507520000000007</v>
      </c>
      <c r="AQ95">
        <v>8.8335031746031731</v>
      </c>
      <c r="AR95">
        <v>0.65347010869565214</v>
      </c>
      <c r="AS95">
        <v>1.349895926256319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471.77401967586638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2.4899238974296285</v>
      </c>
      <c r="L96">
        <v>149.38323261608153</v>
      </c>
      <c r="M96">
        <v>27.21</v>
      </c>
      <c r="N96">
        <v>35.11999999999999</v>
      </c>
      <c r="O96">
        <v>0</v>
      </c>
      <c r="P96">
        <v>41.3</v>
      </c>
      <c r="Q96">
        <v>6.1630677290836662</v>
      </c>
      <c r="R96">
        <v>12.54</v>
      </c>
      <c r="S96">
        <v>0</v>
      </c>
      <c r="T96">
        <v>0</v>
      </c>
      <c r="U96">
        <v>60.18</v>
      </c>
      <c r="V96">
        <v>6.15</v>
      </c>
      <c r="W96">
        <v>12.926931656383484</v>
      </c>
      <c r="X96">
        <v>43.85</v>
      </c>
      <c r="Y96">
        <v>0</v>
      </c>
      <c r="Z96">
        <v>0</v>
      </c>
      <c r="AA96">
        <v>0</v>
      </c>
      <c r="AB96">
        <v>3.5499849962490617</v>
      </c>
      <c r="AC96">
        <v>2.8625969844510757</v>
      </c>
      <c r="AD96">
        <v>2.6938183194549583</v>
      </c>
      <c r="AE96">
        <v>9.7474496593489786</v>
      </c>
      <c r="AF96">
        <v>2.6230983772819472</v>
      </c>
      <c r="AG96">
        <v>12.348700000000001</v>
      </c>
      <c r="AH96">
        <v>11.762728194297784</v>
      </c>
      <c r="AI96">
        <v>0</v>
      </c>
      <c r="AJ96">
        <v>0</v>
      </c>
      <c r="AK96">
        <v>15.384866036249015</v>
      </c>
      <c r="AL96">
        <v>0</v>
      </c>
      <c r="AM96">
        <v>0</v>
      </c>
      <c r="AN96">
        <v>0</v>
      </c>
      <c r="AO96">
        <v>0</v>
      </c>
      <c r="AP96">
        <v>2.6507520000000007</v>
      </c>
      <c r="AQ96">
        <v>8.8335031746031731</v>
      </c>
      <c r="AR96">
        <v>0.65347010869565214</v>
      </c>
      <c r="AS96">
        <v>1.349895926256319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471.77401967586638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2.4899238974296285</v>
      </c>
      <c r="L97">
        <v>149.38323261608153</v>
      </c>
      <c r="M97">
        <v>27.21</v>
      </c>
      <c r="N97">
        <v>35.11999999999999</v>
      </c>
      <c r="O97">
        <v>0</v>
      </c>
      <c r="P97">
        <v>41.3</v>
      </c>
      <c r="Q97">
        <v>6.1630677290836662</v>
      </c>
      <c r="R97">
        <v>12.54</v>
      </c>
      <c r="S97">
        <v>0</v>
      </c>
      <c r="T97">
        <v>0</v>
      </c>
      <c r="U97">
        <v>60.18</v>
      </c>
      <c r="V97">
        <v>6.15</v>
      </c>
      <c r="W97">
        <v>12.926931656383484</v>
      </c>
      <c r="X97">
        <v>43.85</v>
      </c>
      <c r="Y97">
        <v>0</v>
      </c>
      <c r="Z97">
        <v>0</v>
      </c>
      <c r="AA97">
        <v>0</v>
      </c>
      <c r="AB97">
        <v>3.5499849962490617</v>
      </c>
      <c r="AC97">
        <v>2.8625969844510757</v>
      </c>
      <c r="AD97">
        <v>2.6938183194549583</v>
      </c>
      <c r="AE97">
        <v>9.7474496593489786</v>
      </c>
      <c r="AF97">
        <v>2.6230983772819472</v>
      </c>
      <c r="AG97">
        <v>12.348700000000001</v>
      </c>
      <c r="AH97">
        <v>11.762728194297784</v>
      </c>
      <c r="AI97">
        <v>0</v>
      </c>
      <c r="AJ97">
        <v>0</v>
      </c>
      <c r="AK97">
        <v>15.384866036249015</v>
      </c>
      <c r="AL97">
        <v>0</v>
      </c>
      <c r="AM97">
        <v>0</v>
      </c>
      <c r="AN97">
        <v>0</v>
      </c>
      <c r="AO97">
        <v>0</v>
      </c>
      <c r="AP97">
        <v>2.6507520000000007</v>
      </c>
      <c r="AQ97">
        <v>8.8335031746031731</v>
      </c>
      <c r="AR97">
        <v>12.078459239130433</v>
      </c>
      <c r="AS97">
        <v>1.349895926256319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483.19900880630115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2.4899238974296285</v>
      </c>
      <c r="L98">
        <v>149.38323261608153</v>
      </c>
      <c r="M98">
        <v>27.21</v>
      </c>
      <c r="N98">
        <v>35.11999999999999</v>
      </c>
      <c r="O98">
        <v>0</v>
      </c>
      <c r="P98">
        <v>41.3</v>
      </c>
      <c r="Q98">
        <v>6.1630677290836662</v>
      </c>
      <c r="R98">
        <v>12.54</v>
      </c>
      <c r="S98">
        <v>0</v>
      </c>
      <c r="T98">
        <v>0</v>
      </c>
      <c r="U98">
        <v>60.18</v>
      </c>
      <c r="V98">
        <v>6.15</v>
      </c>
      <c r="W98">
        <v>12.926931656383484</v>
      </c>
      <c r="X98">
        <v>43.85</v>
      </c>
      <c r="Y98">
        <v>0</v>
      </c>
      <c r="Z98">
        <v>0</v>
      </c>
      <c r="AA98">
        <v>0</v>
      </c>
      <c r="AB98">
        <v>3.5499849962490617</v>
      </c>
      <c r="AC98">
        <v>2.8625969844510757</v>
      </c>
      <c r="AD98">
        <v>2.6938183194549583</v>
      </c>
      <c r="AE98">
        <v>9.7474496593489786</v>
      </c>
      <c r="AF98">
        <v>2.6230983772819472</v>
      </c>
      <c r="AG98">
        <v>12.348700000000001</v>
      </c>
      <c r="AH98">
        <v>11.762728194297784</v>
      </c>
      <c r="AI98">
        <v>0</v>
      </c>
      <c r="AJ98">
        <v>0</v>
      </c>
      <c r="AK98">
        <v>15.384866036249015</v>
      </c>
      <c r="AL98">
        <v>0</v>
      </c>
      <c r="AM98">
        <v>0</v>
      </c>
      <c r="AN98">
        <v>0</v>
      </c>
      <c r="AO98">
        <v>0</v>
      </c>
      <c r="AP98">
        <v>2.6507520000000007</v>
      </c>
      <c r="AQ98">
        <v>8.8335031746031731</v>
      </c>
      <c r="AR98">
        <v>12.078459239130433</v>
      </c>
      <c r="AS98">
        <v>1.349895926256319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483.19900880630115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7.2821546117138661E-2</v>
      </c>
      <c r="L99">
        <f t="shared" si="2"/>
        <v>4.2846889036332882</v>
      </c>
      <c r="M99">
        <f t="shared" si="2"/>
        <v>0.65304000000000062</v>
      </c>
      <c r="N99">
        <f t="shared" si="2"/>
        <v>0.84287999999999819</v>
      </c>
      <c r="O99">
        <f t="shared" si="2"/>
        <v>0</v>
      </c>
      <c r="P99">
        <f t="shared" si="2"/>
        <v>0.99120000000000175</v>
      </c>
      <c r="Q99">
        <f t="shared" si="2"/>
        <v>0.11721065410236023</v>
      </c>
      <c r="R99">
        <f t="shared" si="2"/>
        <v>0.22395999999999971</v>
      </c>
      <c r="S99">
        <f t="shared" si="2"/>
        <v>5.1250064900146492E-4</v>
      </c>
      <c r="T99">
        <f t="shared" si="2"/>
        <v>0</v>
      </c>
      <c r="U99">
        <f t="shared" si="2"/>
        <v>1.4339802422395433</v>
      </c>
      <c r="V99">
        <f t="shared" si="2"/>
        <v>0.11980228165199716</v>
      </c>
      <c r="W99">
        <f t="shared" si="2"/>
        <v>0.32065429943892443</v>
      </c>
      <c r="X99">
        <f t="shared" si="2"/>
        <v>1.0524008386886989</v>
      </c>
      <c r="Y99">
        <f t="shared" si="2"/>
        <v>0</v>
      </c>
      <c r="Z99">
        <f t="shared" si="2"/>
        <v>2.425090909090909E-2</v>
      </c>
      <c r="AA99">
        <f t="shared" si="2"/>
        <v>3.9682850210970448E-2</v>
      </c>
      <c r="AB99">
        <f t="shared" si="2"/>
        <v>7.3824806826706765E-2</v>
      </c>
      <c r="AC99">
        <f t="shared" si="2"/>
        <v>5.7880146261975803E-2</v>
      </c>
      <c r="AD99">
        <f t="shared" si="2"/>
        <v>8.8497147615442834E-2</v>
      </c>
      <c r="AE99">
        <f t="shared" si="2"/>
        <v>0.28063726760030283</v>
      </c>
      <c r="AF99">
        <f t="shared" si="2"/>
        <v>6.9169263438133816E-2</v>
      </c>
      <c r="AG99">
        <f t="shared" si="2"/>
        <v>0.29636880000000015</v>
      </c>
      <c r="AH99">
        <f t="shared" si="2"/>
        <v>0.37804254846884866</v>
      </c>
      <c r="AI99">
        <f t="shared" si="2"/>
        <v>3.1625406127258442E-2</v>
      </c>
      <c r="AJ99">
        <f t="shared" si="2"/>
        <v>0</v>
      </c>
      <c r="AK99">
        <f t="shared" si="2"/>
        <v>0.36923678486997591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0</v>
      </c>
      <c r="AP99">
        <f t="shared" si="2"/>
        <v>6.6422200000000112E-2</v>
      </c>
      <c r="AQ99">
        <f t="shared" si="2"/>
        <v>0.13162962936507933</v>
      </c>
      <c r="AR99">
        <f t="shared" si="2"/>
        <v>5.5943023777173848E-2</v>
      </c>
      <c r="AS99">
        <f t="shared" si="2"/>
        <v>4.8633068688670872E-2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12.139207331915674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245.59</v>
      </c>
      <c r="L3" s="202">
        <v>9.01</v>
      </c>
      <c r="M3" s="202">
        <v>61.46</v>
      </c>
      <c r="N3" s="202">
        <v>50.27</v>
      </c>
      <c r="O3" s="202">
        <v>34.28</v>
      </c>
      <c r="P3" s="202">
        <v>26.6</v>
      </c>
      <c r="Q3" s="202">
        <v>8.82</v>
      </c>
      <c r="R3" s="202">
        <v>17.95</v>
      </c>
      <c r="S3" s="202">
        <v>0</v>
      </c>
      <c r="T3" s="202">
        <v>0</v>
      </c>
      <c r="U3" s="202">
        <v>55.28</v>
      </c>
      <c r="V3" s="202">
        <v>8.81</v>
      </c>
      <c r="W3" s="202">
        <v>19.28</v>
      </c>
      <c r="X3" s="202">
        <v>62.77</v>
      </c>
      <c r="Y3" s="202">
        <v>0</v>
      </c>
      <c r="Z3">
        <v>0</v>
      </c>
      <c r="AA3" s="202">
        <v>14.03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</v>
      </c>
      <c r="AQ3" s="202">
        <v>38.18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245.59</v>
      </c>
      <c r="L4" s="202">
        <v>9.01</v>
      </c>
      <c r="M4" s="202">
        <v>61.46</v>
      </c>
      <c r="N4" s="202">
        <v>50.27</v>
      </c>
      <c r="O4" s="202">
        <v>34.28</v>
      </c>
      <c r="P4" s="202">
        <v>26.6</v>
      </c>
      <c r="Q4" s="202">
        <v>8.82</v>
      </c>
      <c r="R4" s="202">
        <v>17.95</v>
      </c>
      <c r="S4" s="202">
        <v>0</v>
      </c>
      <c r="T4" s="202">
        <v>0</v>
      </c>
      <c r="U4" s="202">
        <v>57.24</v>
      </c>
      <c r="V4" s="202">
        <v>8.81</v>
      </c>
      <c r="W4" s="202">
        <v>19.28</v>
      </c>
      <c r="X4" s="202">
        <v>62.77</v>
      </c>
      <c r="Y4" s="202">
        <v>0</v>
      </c>
      <c r="Z4">
        <v>0</v>
      </c>
      <c r="AA4" s="202">
        <v>14.88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</v>
      </c>
      <c r="AQ4" s="202">
        <v>38.18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245.59</v>
      </c>
      <c r="L5" s="202">
        <v>9.01</v>
      </c>
      <c r="M5" s="202">
        <v>61.46</v>
      </c>
      <c r="N5" s="202">
        <v>50.27</v>
      </c>
      <c r="O5" s="202">
        <v>34.28</v>
      </c>
      <c r="P5" s="202">
        <v>26.6</v>
      </c>
      <c r="Q5" s="202">
        <v>8.82</v>
      </c>
      <c r="R5" s="202">
        <v>17.95</v>
      </c>
      <c r="S5" s="202">
        <v>0</v>
      </c>
      <c r="T5" s="202">
        <v>0</v>
      </c>
      <c r="U5" s="202">
        <v>57.49</v>
      </c>
      <c r="V5" s="202">
        <v>8.81</v>
      </c>
      <c r="W5" s="202">
        <v>19.28</v>
      </c>
      <c r="X5" s="202">
        <v>62.77</v>
      </c>
      <c r="Y5" s="202">
        <v>0</v>
      </c>
      <c r="Z5">
        <v>0</v>
      </c>
      <c r="AA5" s="202">
        <v>14.88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</v>
      </c>
      <c r="AQ5" s="202">
        <v>38.18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245.59</v>
      </c>
      <c r="L6" s="202">
        <v>9.01</v>
      </c>
      <c r="M6" s="202">
        <v>61.46</v>
      </c>
      <c r="N6" s="202">
        <v>50.27</v>
      </c>
      <c r="O6" s="202">
        <v>34.28</v>
      </c>
      <c r="P6" s="202">
        <v>26.6</v>
      </c>
      <c r="Q6" s="202">
        <v>8.82</v>
      </c>
      <c r="R6" s="202">
        <v>17.95</v>
      </c>
      <c r="S6" s="202">
        <v>0</v>
      </c>
      <c r="T6" s="202">
        <v>0</v>
      </c>
      <c r="U6" s="202">
        <v>57.49</v>
      </c>
      <c r="V6" s="202">
        <v>8.81</v>
      </c>
      <c r="W6" s="202">
        <v>19.28</v>
      </c>
      <c r="X6" s="202">
        <v>62.77</v>
      </c>
      <c r="Y6" s="202">
        <v>0</v>
      </c>
      <c r="Z6">
        <v>0</v>
      </c>
      <c r="AA6" s="202">
        <v>14.88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</v>
      </c>
      <c r="AQ6" s="202">
        <v>38.18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245.59</v>
      </c>
      <c r="L7" s="202">
        <v>9.01</v>
      </c>
      <c r="M7" s="202">
        <v>61.46</v>
      </c>
      <c r="N7" s="202">
        <v>50.27</v>
      </c>
      <c r="O7" s="202">
        <v>34.28</v>
      </c>
      <c r="P7" s="202">
        <v>26.6</v>
      </c>
      <c r="Q7" s="202">
        <v>8.82</v>
      </c>
      <c r="R7" s="202">
        <v>17.95</v>
      </c>
      <c r="S7" s="202">
        <v>0</v>
      </c>
      <c r="T7" s="202">
        <v>0</v>
      </c>
      <c r="U7" s="202">
        <v>57.49</v>
      </c>
      <c r="V7" s="202">
        <v>8.81</v>
      </c>
      <c r="W7" s="202">
        <v>19.28</v>
      </c>
      <c r="X7" s="202">
        <v>62.77</v>
      </c>
      <c r="Y7" s="202">
        <v>0</v>
      </c>
      <c r="Z7">
        <v>0</v>
      </c>
      <c r="AA7" s="202">
        <v>14.88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</v>
      </c>
      <c r="AQ7" s="202">
        <v>38.18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245.59</v>
      </c>
      <c r="L8" s="202">
        <v>9.01</v>
      </c>
      <c r="M8" s="202">
        <v>61.46</v>
      </c>
      <c r="N8" s="202">
        <v>50.27</v>
      </c>
      <c r="O8" s="202">
        <v>34.28</v>
      </c>
      <c r="P8" s="202">
        <v>26.6</v>
      </c>
      <c r="Q8" s="202">
        <v>8.82</v>
      </c>
      <c r="R8" s="202">
        <v>17.95</v>
      </c>
      <c r="S8" s="202">
        <v>0</v>
      </c>
      <c r="T8" s="202">
        <v>0</v>
      </c>
      <c r="U8" s="202">
        <v>57.49</v>
      </c>
      <c r="V8" s="202">
        <v>8.81</v>
      </c>
      <c r="W8" s="202">
        <v>19.28</v>
      </c>
      <c r="X8" s="202">
        <v>62.77</v>
      </c>
      <c r="Y8" s="202">
        <v>0</v>
      </c>
      <c r="Z8">
        <v>0</v>
      </c>
      <c r="AA8" s="202">
        <v>14.88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</v>
      </c>
      <c r="AQ8" s="202">
        <v>38.18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245.59</v>
      </c>
      <c r="L9" s="202">
        <v>9.01</v>
      </c>
      <c r="M9" s="202">
        <v>61.46</v>
      </c>
      <c r="N9" s="202">
        <v>50.27</v>
      </c>
      <c r="O9" s="202">
        <v>34.28</v>
      </c>
      <c r="P9" s="202">
        <v>26.6</v>
      </c>
      <c r="Q9" s="202">
        <v>8.82</v>
      </c>
      <c r="R9" s="202">
        <v>17.95</v>
      </c>
      <c r="S9" s="202">
        <v>0</v>
      </c>
      <c r="T9" s="202">
        <v>0</v>
      </c>
      <c r="U9" s="202">
        <v>57.49</v>
      </c>
      <c r="V9" s="202">
        <v>8.81</v>
      </c>
      <c r="W9" s="202">
        <v>19.28</v>
      </c>
      <c r="X9" s="202">
        <v>62.77</v>
      </c>
      <c r="Y9" s="202">
        <v>0</v>
      </c>
      <c r="Z9">
        <v>0</v>
      </c>
      <c r="AA9" s="202">
        <v>14.88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</v>
      </c>
      <c r="AQ9" s="202">
        <v>38.18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245.59</v>
      </c>
      <c r="L10" s="202">
        <v>9.01</v>
      </c>
      <c r="M10" s="202">
        <v>61.46</v>
      </c>
      <c r="N10" s="202">
        <v>50.27</v>
      </c>
      <c r="O10" s="202">
        <v>34.28</v>
      </c>
      <c r="P10" s="202">
        <v>26.6</v>
      </c>
      <c r="Q10" s="202">
        <v>8.82</v>
      </c>
      <c r="R10" s="202">
        <v>17.95</v>
      </c>
      <c r="S10" s="202">
        <v>0</v>
      </c>
      <c r="T10" s="202">
        <v>0</v>
      </c>
      <c r="U10" s="202">
        <v>57.49</v>
      </c>
      <c r="V10" s="202">
        <v>8.81</v>
      </c>
      <c r="W10" s="202">
        <v>19.28</v>
      </c>
      <c r="X10" s="202">
        <v>62.77</v>
      </c>
      <c r="Y10" s="202">
        <v>0</v>
      </c>
      <c r="Z10">
        <v>0</v>
      </c>
      <c r="AA10" s="202">
        <v>14.88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</v>
      </c>
      <c r="AQ10" s="202">
        <v>38.18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240.95</v>
      </c>
      <c r="L11" s="202">
        <v>9.01</v>
      </c>
      <c r="M11" s="202">
        <v>61.46</v>
      </c>
      <c r="N11" s="202">
        <v>50.27</v>
      </c>
      <c r="O11" s="202">
        <v>34.28</v>
      </c>
      <c r="P11" s="202">
        <v>26.6</v>
      </c>
      <c r="Q11" s="202">
        <v>8.82</v>
      </c>
      <c r="R11" s="202">
        <v>17.95</v>
      </c>
      <c r="S11" s="202">
        <v>0</v>
      </c>
      <c r="T11" s="202">
        <v>0</v>
      </c>
      <c r="U11" s="202">
        <v>57.49</v>
      </c>
      <c r="V11" s="202">
        <v>8.81</v>
      </c>
      <c r="W11" s="202">
        <v>19.28</v>
      </c>
      <c r="X11" s="202">
        <v>62.77</v>
      </c>
      <c r="Y11" s="202">
        <v>0</v>
      </c>
      <c r="Z11">
        <v>0</v>
      </c>
      <c r="AA11" s="202">
        <v>14.88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</v>
      </c>
      <c r="AQ11" s="202">
        <v>38.18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216.86</v>
      </c>
      <c r="L12" s="202">
        <v>9.01</v>
      </c>
      <c r="M12" s="202">
        <v>61.46</v>
      </c>
      <c r="N12" s="202">
        <v>50.27</v>
      </c>
      <c r="O12" s="202">
        <v>34.28</v>
      </c>
      <c r="P12" s="202">
        <v>26.6</v>
      </c>
      <c r="Q12" s="202">
        <v>8.82</v>
      </c>
      <c r="R12" s="202">
        <v>17.95</v>
      </c>
      <c r="S12" s="202">
        <v>0</v>
      </c>
      <c r="T12" s="202">
        <v>0</v>
      </c>
      <c r="U12" s="202">
        <v>57.49</v>
      </c>
      <c r="V12" s="202">
        <v>8.81</v>
      </c>
      <c r="W12" s="202">
        <v>19.28</v>
      </c>
      <c r="X12" s="202">
        <v>62.77</v>
      </c>
      <c r="Y12" s="202">
        <v>0</v>
      </c>
      <c r="Z12">
        <v>0</v>
      </c>
      <c r="AA12" s="202">
        <v>14.88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</v>
      </c>
      <c r="AQ12" s="202">
        <v>38.18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192.76</v>
      </c>
      <c r="L13" s="202">
        <v>9.01</v>
      </c>
      <c r="M13" s="202">
        <v>61.46</v>
      </c>
      <c r="N13" s="202">
        <v>50.27</v>
      </c>
      <c r="O13" s="202">
        <v>34.28</v>
      </c>
      <c r="P13" s="202">
        <v>26.6</v>
      </c>
      <c r="Q13" s="202">
        <v>8.82</v>
      </c>
      <c r="R13" s="202">
        <v>17.95</v>
      </c>
      <c r="S13" s="202">
        <v>0</v>
      </c>
      <c r="T13" s="202">
        <v>0</v>
      </c>
      <c r="U13" s="202">
        <v>57.49</v>
      </c>
      <c r="V13" s="202">
        <v>8.81</v>
      </c>
      <c r="W13" s="202">
        <v>19.28</v>
      </c>
      <c r="X13" s="202">
        <v>62.77</v>
      </c>
      <c r="Y13" s="202">
        <v>0</v>
      </c>
      <c r="Z13">
        <v>0</v>
      </c>
      <c r="AA13" s="202">
        <v>14.88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</v>
      </c>
      <c r="AQ13" s="202">
        <v>38.18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168.67</v>
      </c>
      <c r="L14" s="202">
        <v>9.01</v>
      </c>
      <c r="M14" s="202">
        <v>61.46</v>
      </c>
      <c r="N14" s="202">
        <v>50.27</v>
      </c>
      <c r="O14" s="202">
        <v>34.28</v>
      </c>
      <c r="P14" s="202">
        <v>26.6</v>
      </c>
      <c r="Q14" s="202">
        <v>8.82</v>
      </c>
      <c r="R14" s="202">
        <v>17.95</v>
      </c>
      <c r="S14" s="202">
        <v>0</v>
      </c>
      <c r="T14" s="202">
        <v>0</v>
      </c>
      <c r="U14" s="202">
        <v>57.49</v>
      </c>
      <c r="V14" s="202">
        <v>8.81</v>
      </c>
      <c r="W14" s="202">
        <v>19.28</v>
      </c>
      <c r="X14" s="202">
        <v>62.77</v>
      </c>
      <c r="Y14" s="202">
        <v>0</v>
      </c>
      <c r="Z14">
        <v>0</v>
      </c>
      <c r="AA14" s="202">
        <v>14.88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</v>
      </c>
      <c r="AQ14" s="202">
        <v>38.19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138.97999999999999</v>
      </c>
      <c r="L15" s="202">
        <v>9.01</v>
      </c>
      <c r="M15" s="202">
        <v>61.46</v>
      </c>
      <c r="N15" s="202">
        <v>50.27</v>
      </c>
      <c r="O15" s="202">
        <v>34.28</v>
      </c>
      <c r="P15" s="202">
        <v>26.6</v>
      </c>
      <c r="Q15" s="202">
        <v>8.82</v>
      </c>
      <c r="R15" s="202">
        <v>17.95</v>
      </c>
      <c r="S15" s="202">
        <v>0</v>
      </c>
      <c r="T15" s="202">
        <v>0</v>
      </c>
      <c r="U15" s="202">
        <v>57.49</v>
      </c>
      <c r="V15" s="202">
        <v>8.81</v>
      </c>
      <c r="W15" s="202">
        <v>19.28</v>
      </c>
      <c r="X15" s="202">
        <v>62.77</v>
      </c>
      <c r="Y15" s="202">
        <v>0</v>
      </c>
      <c r="Z15">
        <v>0</v>
      </c>
      <c r="AA15" s="202">
        <v>14.88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</v>
      </c>
      <c r="AQ15" s="202">
        <v>38.19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138.97999999999999</v>
      </c>
      <c r="L16" s="202">
        <v>9.01</v>
      </c>
      <c r="M16" s="202">
        <v>61.46</v>
      </c>
      <c r="N16" s="202">
        <v>50.27</v>
      </c>
      <c r="O16" s="202">
        <v>34.28</v>
      </c>
      <c r="P16" s="202">
        <v>26.6</v>
      </c>
      <c r="Q16" s="202">
        <v>8.82</v>
      </c>
      <c r="R16" s="202">
        <v>17.95</v>
      </c>
      <c r="S16" s="202">
        <v>0</v>
      </c>
      <c r="T16" s="202">
        <v>0</v>
      </c>
      <c r="U16" s="202">
        <v>57.49</v>
      </c>
      <c r="V16" s="202">
        <v>8.81</v>
      </c>
      <c r="W16" s="202">
        <v>19.28</v>
      </c>
      <c r="X16" s="202">
        <v>62.77</v>
      </c>
      <c r="Y16" s="202">
        <v>0</v>
      </c>
      <c r="Z16">
        <v>0</v>
      </c>
      <c r="AA16" s="202">
        <v>14.88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</v>
      </c>
      <c r="AQ16" s="202">
        <v>38.19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138.97999999999999</v>
      </c>
      <c r="L17" s="202">
        <v>9.01</v>
      </c>
      <c r="M17" s="202">
        <v>61.46</v>
      </c>
      <c r="N17" s="202">
        <v>50.27</v>
      </c>
      <c r="O17" s="202">
        <v>34.28</v>
      </c>
      <c r="P17" s="202">
        <v>26.6</v>
      </c>
      <c r="Q17" s="202">
        <v>8.82</v>
      </c>
      <c r="R17" s="202">
        <v>17.95</v>
      </c>
      <c r="S17" s="202">
        <v>0</v>
      </c>
      <c r="T17" s="202">
        <v>0</v>
      </c>
      <c r="U17" s="202">
        <v>57.49</v>
      </c>
      <c r="V17" s="202">
        <v>8.81</v>
      </c>
      <c r="W17" s="202">
        <v>19.28</v>
      </c>
      <c r="X17" s="202">
        <v>62.77</v>
      </c>
      <c r="Y17" s="202">
        <v>0</v>
      </c>
      <c r="Z17">
        <v>0</v>
      </c>
      <c r="AA17" s="202">
        <v>14.88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</v>
      </c>
      <c r="AQ17" s="202">
        <v>38.19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138.97999999999999</v>
      </c>
      <c r="L18" s="202">
        <v>9.01</v>
      </c>
      <c r="M18" s="202">
        <v>61.46</v>
      </c>
      <c r="N18" s="202">
        <v>50.27</v>
      </c>
      <c r="O18" s="202">
        <v>34.28</v>
      </c>
      <c r="P18" s="202">
        <v>26.6</v>
      </c>
      <c r="Q18" s="202">
        <v>8.82</v>
      </c>
      <c r="R18" s="202">
        <v>17.95</v>
      </c>
      <c r="S18" s="202">
        <v>0</v>
      </c>
      <c r="T18" s="202">
        <v>0</v>
      </c>
      <c r="U18" s="202">
        <v>57.49</v>
      </c>
      <c r="V18" s="202">
        <v>8.81</v>
      </c>
      <c r="W18" s="202">
        <v>19.28</v>
      </c>
      <c r="X18" s="202">
        <v>62.77</v>
      </c>
      <c r="Y18" s="202">
        <v>0</v>
      </c>
      <c r="Z18">
        <v>0</v>
      </c>
      <c r="AA18" s="202">
        <v>14.88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</v>
      </c>
      <c r="AQ18" s="202">
        <v>38.19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138.97999999999999</v>
      </c>
      <c r="L19" s="202">
        <v>9.01</v>
      </c>
      <c r="M19" s="202">
        <v>61.46</v>
      </c>
      <c r="N19" s="202">
        <v>50.27</v>
      </c>
      <c r="O19" s="202">
        <v>34.28</v>
      </c>
      <c r="P19" s="202">
        <v>26.6</v>
      </c>
      <c r="Q19" s="202">
        <v>8.82</v>
      </c>
      <c r="R19" s="202">
        <v>17.95</v>
      </c>
      <c r="S19" s="202">
        <v>0</v>
      </c>
      <c r="T19" s="202">
        <v>0</v>
      </c>
      <c r="U19" s="202">
        <v>57.49</v>
      </c>
      <c r="V19" s="202">
        <v>8.81</v>
      </c>
      <c r="W19" s="202">
        <v>19.28</v>
      </c>
      <c r="X19" s="202">
        <v>62.77</v>
      </c>
      <c r="Y19" s="202">
        <v>0</v>
      </c>
      <c r="Z19">
        <v>0</v>
      </c>
      <c r="AA19" s="202">
        <v>14.88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</v>
      </c>
      <c r="AQ19" s="202">
        <v>38.19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138.97999999999999</v>
      </c>
      <c r="L20" s="202">
        <v>9.01</v>
      </c>
      <c r="M20" s="202">
        <v>61.46</v>
      </c>
      <c r="N20" s="202">
        <v>50.27</v>
      </c>
      <c r="O20" s="202">
        <v>34.28</v>
      </c>
      <c r="P20" s="202">
        <v>26.6</v>
      </c>
      <c r="Q20" s="202">
        <v>8.82</v>
      </c>
      <c r="R20" s="202">
        <v>17.95</v>
      </c>
      <c r="S20" s="202">
        <v>0</v>
      </c>
      <c r="T20" s="202">
        <v>0</v>
      </c>
      <c r="U20" s="202">
        <v>57.49</v>
      </c>
      <c r="V20" s="202">
        <v>8.81</v>
      </c>
      <c r="W20" s="202">
        <v>19.28</v>
      </c>
      <c r="X20" s="202">
        <v>62.77</v>
      </c>
      <c r="Y20" s="202">
        <v>0</v>
      </c>
      <c r="Z20">
        <v>0</v>
      </c>
      <c r="AA20" s="202">
        <v>14.88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</v>
      </c>
      <c r="AQ20" s="202">
        <v>38.19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138.97999999999999</v>
      </c>
      <c r="L21" s="202">
        <v>9.01</v>
      </c>
      <c r="M21" s="202">
        <v>61.46</v>
      </c>
      <c r="N21" s="202">
        <v>50.27</v>
      </c>
      <c r="O21" s="202">
        <v>34.28</v>
      </c>
      <c r="P21" s="202">
        <v>26.6</v>
      </c>
      <c r="Q21" s="202">
        <v>8.82</v>
      </c>
      <c r="R21" s="202">
        <v>17.95</v>
      </c>
      <c r="S21" s="202">
        <v>0</v>
      </c>
      <c r="T21" s="202">
        <v>0</v>
      </c>
      <c r="U21" s="202">
        <v>57.49</v>
      </c>
      <c r="V21" s="202">
        <v>8.81</v>
      </c>
      <c r="W21" s="202">
        <v>19.28</v>
      </c>
      <c r="X21" s="202">
        <v>62.77</v>
      </c>
      <c r="Y21" s="202">
        <v>0</v>
      </c>
      <c r="Z21">
        <v>0</v>
      </c>
      <c r="AA21" s="202">
        <v>14.88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</v>
      </c>
      <c r="AQ21" s="202">
        <v>38.19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138.97999999999999</v>
      </c>
      <c r="L22" s="202">
        <v>9.01</v>
      </c>
      <c r="M22" s="202">
        <v>61.46</v>
      </c>
      <c r="N22" s="202">
        <v>50.27</v>
      </c>
      <c r="O22" s="202">
        <v>34.28</v>
      </c>
      <c r="P22" s="202">
        <v>26.6</v>
      </c>
      <c r="Q22" s="202">
        <v>8.82</v>
      </c>
      <c r="R22" s="202">
        <v>17.95</v>
      </c>
      <c r="S22" s="202">
        <v>0</v>
      </c>
      <c r="T22" s="202">
        <v>0</v>
      </c>
      <c r="U22" s="202">
        <v>57.49</v>
      </c>
      <c r="V22" s="202">
        <v>8.81</v>
      </c>
      <c r="W22" s="202">
        <v>19.28</v>
      </c>
      <c r="X22" s="202">
        <v>62.77</v>
      </c>
      <c r="Y22" s="202">
        <v>0</v>
      </c>
      <c r="Z22">
        <v>0</v>
      </c>
      <c r="AA22" s="202">
        <v>14.88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</v>
      </c>
      <c r="AQ22" s="202">
        <v>38.19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138.97999999999999</v>
      </c>
      <c r="L23" s="202">
        <v>9.01</v>
      </c>
      <c r="M23" s="202">
        <v>61.46</v>
      </c>
      <c r="N23" s="202">
        <v>50.27</v>
      </c>
      <c r="O23" s="202">
        <v>34.28</v>
      </c>
      <c r="P23" s="202">
        <v>26.6</v>
      </c>
      <c r="Q23" s="202">
        <v>8.82</v>
      </c>
      <c r="R23" s="202">
        <v>17.95</v>
      </c>
      <c r="S23" s="202">
        <v>0</v>
      </c>
      <c r="T23" s="202">
        <v>0</v>
      </c>
      <c r="U23" s="202">
        <v>57.49</v>
      </c>
      <c r="V23" s="202">
        <v>8.81</v>
      </c>
      <c r="W23" s="202">
        <v>19.28</v>
      </c>
      <c r="X23" s="202">
        <v>62.77</v>
      </c>
      <c r="Y23" s="202">
        <v>0</v>
      </c>
      <c r="Z23">
        <v>0</v>
      </c>
      <c r="AA23" s="202">
        <v>14.88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</v>
      </c>
      <c r="AQ23" s="202">
        <v>38.18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138.97999999999999</v>
      </c>
      <c r="L24" s="202">
        <v>9.01</v>
      </c>
      <c r="M24" s="202">
        <v>61.46</v>
      </c>
      <c r="N24" s="202">
        <v>50.27</v>
      </c>
      <c r="O24" s="202">
        <v>34.28</v>
      </c>
      <c r="P24" s="202">
        <v>26.6</v>
      </c>
      <c r="Q24" s="202">
        <v>8.82</v>
      </c>
      <c r="R24" s="202">
        <v>17.95</v>
      </c>
      <c r="S24" s="202">
        <v>0</v>
      </c>
      <c r="T24" s="202">
        <v>0</v>
      </c>
      <c r="U24" s="202">
        <v>57.49</v>
      </c>
      <c r="V24" s="202">
        <v>8.81</v>
      </c>
      <c r="W24" s="202">
        <v>19.28</v>
      </c>
      <c r="X24" s="202">
        <v>62.77</v>
      </c>
      <c r="Y24" s="202">
        <v>0</v>
      </c>
      <c r="Z24">
        <v>0</v>
      </c>
      <c r="AA24" s="202">
        <v>14.88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</v>
      </c>
      <c r="AQ24" s="202">
        <v>38.18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138.97999999999999</v>
      </c>
      <c r="L25" s="202">
        <v>9.01</v>
      </c>
      <c r="M25" s="202">
        <v>61.46</v>
      </c>
      <c r="N25" s="202">
        <v>50.27</v>
      </c>
      <c r="O25" s="202">
        <v>34.28</v>
      </c>
      <c r="P25" s="202">
        <v>26.6</v>
      </c>
      <c r="Q25" s="202">
        <v>8.82</v>
      </c>
      <c r="R25" s="202">
        <v>17.95</v>
      </c>
      <c r="S25" s="202">
        <v>0</v>
      </c>
      <c r="T25" s="202">
        <v>0</v>
      </c>
      <c r="U25" s="202">
        <v>57.49</v>
      </c>
      <c r="V25" s="202">
        <v>8.81</v>
      </c>
      <c r="W25" s="202">
        <v>19.28</v>
      </c>
      <c r="X25" s="202">
        <v>62.77</v>
      </c>
      <c r="Y25" s="202">
        <v>0</v>
      </c>
      <c r="Z25">
        <v>0</v>
      </c>
      <c r="AA25" s="202">
        <v>14.88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</v>
      </c>
      <c r="AQ25" s="202">
        <v>38.18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138.97999999999999</v>
      </c>
      <c r="L26" s="202">
        <v>9.01</v>
      </c>
      <c r="M26" s="202">
        <v>61.46</v>
      </c>
      <c r="N26" s="202">
        <v>50.27</v>
      </c>
      <c r="O26" s="202">
        <v>34.28</v>
      </c>
      <c r="P26" s="202">
        <v>26.6</v>
      </c>
      <c r="Q26" s="202">
        <v>8.82</v>
      </c>
      <c r="R26" s="202">
        <v>17.95</v>
      </c>
      <c r="S26" s="202">
        <v>0</v>
      </c>
      <c r="T26" s="202">
        <v>0</v>
      </c>
      <c r="U26" s="202">
        <v>57.49</v>
      </c>
      <c r="V26" s="202">
        <v>8.81</v>
      </c>
      <c r="W26" s="202">
        <v>19.28</v>
      </c>
      <c r="X26" s="202">
        <v>62.77</v>
      </c>
      <c r="Y26" s="202">
        <v>0</v>
      </c>
      <c r="Z26">
        <v>0</v>
      </c>
      <c r="AA26" s="202">
        <v>14.88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</v>
      </c>
      <c r="AQ26" s="202">
        <v>38.18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138.97999999999999</v>
      </c>
      <c r="L27" s="202">
        <v>9.01</v>
      </c>
      <c r="M27" s="202">
        <v>61.46</v>
      </c>
      <c r="N27" s="202">
        <v>50.27</v>
      </c>
      <c r="O27" s="202">
        <v>34.28</v>
      </c>
      <c r="P27" s="202">
        <v>26.6</v>
      </c>
      <c r="Q27" s="202">
        <v>8.82</v>
      </c>
      <c r="R27" s="202">
        <v>17.95</v>
      </c>
      <c r="S27" s="202">
        <v>0</v>
      </c>
      <c r="T27" s="202">
        <v>0</v>
      </c>
      <c r="U27" s="202">
        <v>59.65</v>
      </c>
      <c r="V27" s="202">
        <v>8.81</v>
      </c>
      <c r="W27" s="202">
        <v>19.27</v>
      </c>
      <c r="X27" s="202">
        <v>62.77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</v>
      </c>
      <c r="AQ27" s="202">
        <v>38.19</v>
      </c>
      <c r="AR27" s="202">
        <v>9.32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138.97999999999999</v>
      </c>
      <c r="L28" s="202">
        <v>9.01</v>
      </c>
      <c r="M28" s="202">
        <v>61.46</v>
      </c>
      <c r="N28" s="202">
        <v>50.27</v>
      </c>
      <c r="O28" s="202">
        <v>34.28</v>
      </c>
      <c r="P28" s="202">
        <v>26.6</v>
      </c>
      <c r="Q28" s="202">
        <v>8.82</v>
      </c>
      <c r="R28" s="202">
        <v>17.95</v>
      </c>
      <c r="S28" s="202">
        <v>0</v>
      </c>
      <c r="T28" s="202">
        <v>0</v>
      </c>
      <c r="U28" s="202">
        <v>59.65</v>
      </c>
      <c r="V28" s="202">
        <v>8.81</v>
      </c>
      <c r="W28" s="202">
        <v>19.27</v>
      </c>
      <c r="X28" s="202">
        <v>62.77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</v>
      </c>
      <c r="AQ28" s="202">
        <v>38.18</v>
      </c>
      <c r="AR28" s="202">
        <v>21.18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138.97999999999999</v>
      </c>
      <c r="L29" s="202">
        <v>9.01</v>
      </c>
      <c r="M29" s="202">
        <v>61.46</v>
      </c>
      <c r="N29" s="202">
        <v>50.27</v>
      </c>
      <c r="O29" s="202">
        <v>34.28</v>
      </c>
      <c r="P29" s="202">
        <v>26.6</v>
      </c>
      <c r="Q29" s="202">
        <v>8.82</v>
      </c>
      <c r="R29" s="202">
        <v>17.95</v>
      </c>
      <c r="S29" s="202">
        <v>0</v>
      </c>
      <c r="T29" s="202">
        <v>0</v>
      </c>
      <c r="U29" s="202">
        <v>58.94</v>
      </c>
      <c r="V29" s="202">
        <v>8.81</v>
      </c>
      <c r="W29" s="202">
        <v>19.27</v>
      </c>
      <c r="X29" s="202">
        <v>62.77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</v>
      </c>
      <c r="AQ29" s="202">
        <v>38.18</v>
      </c>
      <c r="AR29" s="202">
        <v>33.69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138.97999999999999</v>
      </c>
      <c r="L30" s="202">
        <v>9.01</v>
      </c>
      <c r="M30" s="202">
        <v>61.46</v>
      </c>
      <c r="N30" s="202">
        <v>50.27</v>
      </c>
      <c r="O30" s="202">
        <v>34.28</v>
      </c>
      <c r="P30" s="202">
        <v>26.6</v>
      </c>
      <c r="Q30" s="202">
        <v>8.82</v>
      </c>
      <c r="R30" s="202">
        <v>17.95</v>
      </c>
      <c r="S30" s="202">
        <v>0</v>
      </c>
      <c r="T30" s="202">
        <v>0</v>
      </c>
      <c r="U30" s="202">
        <v>58.94</v>
      </c>
      <c r="V30" s="202">
        <v>8.81</v>
      </c>
      <c r="W30" s="202">
        <v>19.27</v>
      </c>
      <c r="X30" s="202">
        <v>62.77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</v>
      </c>
      <c r="AQ30" s="202">
        <v>38.18</v>
      </c>
      <c r="AR30" s="202">
        <v>38.369999999999997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163.85</v>
      </c>
      <c r="L31" s="202">
        <v>9.01</v>
      </c>
      <c r="M31" s="202">
        <v>61.46</v>
      </c>
      <c r="N31" s="202">
        <v>50.27</v>
      </c>
      <c r="O31" s="202">
        <v>34.28</v>
      </c>
      <c r="P31" s="202">
        <v>26.6</v>
      </c>
      <c r="Q31" s="202">
        <v>8.82</v>
      </c>
      <c r="R31" s="202">
        <v>17.95</v>
      </c>
      <c r="S31" s="202">
        <v>0</v>
      </c>
      <c r="T31" s="202">
        <v>0</v>
      </c>
      <c r="U31" s="202">
        <v>57.49</v>
      </c>
      <c r="V31" s="202">
        <v>8.81</v>
      </c>
      <c r="W31" s="202">
        <v>19.27</v>
      </c>
      <c r="X31" s="202">
        <v>62.77</v>
      </c>
      <c r="Y31" s="202">
        <v>0</v>
      </c>
      <c r="Z31">
        <v>0</v>
      </c>
      <c r="AA31" s="202">
        <v>15.49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</v>
      </c>
      <c r="AQ31" s="202">
        <v>38.18</v>
      </c>
      <c r="AR31" s="202">
        <v>39.270000000000003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163.85</v>
      </c>
      <c r="L32" s="202">
        <v>9.01</v>
      </c>
      <c r="M32" s="202">
        <v>61.46</v>
      </c>
      <c r="N32" s="202">
        <v>50.27</v>
      </c>
      <c r="O32" s="202">
        <v>34.28</v>
      </c>
      <c r="P32" s="202">
        <v>26.6</v>
      </c>
      <c r="Q32" s="202">
        <v>8.82</v>
      </c>
      <c r="R32" s="202">
        <v>17.95</v>
      </c>
      <c r="S32" s="202">
        <v>0</v>
      </c>
      <c r="T32" s="202">
        <v>0</v>
      </c>
      <c r="U32" s="202">
        <v>57.49</v>
      </c>
      <c r="V32" s="202">
        <v>8.81</v>
      </c>
      <c r="W32" s="202">
        <v>19.27</v>
      </c>
      <c r="X32" s="202">
        <v>62.77</v>
      </c>
      <c r="Y32" s="202">
        <v>0</v>
      </c>
      <c r="Z32">
        <v>0</v>
      </c>
      <c r="AA32" s="202">
        <v>15.49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</v>
      </c>
      <c r="AQ32" s="202">
        <v>38.18</v>
      </c>
      <c r="AR32" s="202">
        <v>43.69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154.21</v>
      </c>
      <c r="L33" s="202">
        <v>9.01</v>
      </c>
      <c r="M33" s="202">
        <v>61.46</v>
      </c>
      <c r="N33" s="202">
        <v>50.27</v>
      </c>
      <c r="O33" s="202">
        <v>34.28</v>
      </c>
      <c r="P33" s="202">
        <v>26.6</v>
      </c>
      <c r="Q33" s="202">
        <v>8.82</v>
      </c>
      <c r="R33" s="202">
        <v>17.95</v>
      </c>
      <c r="S33" s="202">
        <v>0</v>
      </c>
      <c r="T33" s="202">
        <v>0</v>
      </c>
      <c r="U33" s="202">
        <v>57.49</v>
      </c>
      <c r="V33" s="202">
        <v>8.81</v>
      </c>
      <c r="W33" s="202">
        <v>19.27</v>
      </c>
      <c r="X33" s="202">
        <v>62.77</v>
      </c>
      <c r="Y33" s="202">
        <v>0</v>
      </c>
      <c r="Z33">
        <v>0</v>
      </c>
      <c r="AA33" s="202">
        <v>15.49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</v>
      </c>
      <c r="AQ33" s="202">
        <v>38.18</v>
      </c>
      <c r="AR33" s="202">
        <v>47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180.37</v>
      </c>
      <c r="L34" s="202">
        <v>9.01</v>
      </c>
      <c r="M34" s="202">
        <v>61.46</v>
      </c>
      <c r="N34" s="202">
        <v>50.27</v>
      </c>
      <c r="O34" s="202">
        <v>34.28</v>
      </c>
      <c r="P34" s="202">
        <v>26.6</v>
      </c>
      <c r="Q34" s="202">
        <v>8.82</v>
      </c>
      <c r="R34" s="202">
        <v>17.95</v>
      </c>
      <c r="S34" s="202">
        <v>0</v>
      </c>
      <c r="T34" s="202">
        <v>0</v>
      </c>
      <c r="U34" s="202">
        <v>57.49</v>
      </c>
      <c r="V34" s="202">
        <v>8.81</v>
      </c>
      <c r="W34" s="202">
        <v>19.27</v>
      </c>
      <c r="X34" s="202">
        <v>62.77</v>
      </c>
      <c r="Y34" s="202">
        <v>0</v>
      </c>
      <c r="Z34">
        <v>0</v>
      </c>
      <c r="AA34" s="202">
        <v>15.49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</v>
      </c>
      <c r="AQ34" s="202">
        <v>38.24</v>
      </c>
      <c r="AR34" s="202">
        <v>47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183.13</v>
      </c>
      <c r="L35" s="202">
        <v>9.01</v>
      </c>
      <c r="M35" s="202">
        <v>61.46</v>
      </c>
      <c r="N35" s="202">
        <v>50.27</v>
      </c>
      <c r="O35" s="202">
        <v>34.28</v>
      </c>
      <c r="P35" s="202">
        <v>26.6</v>
      </c>
      <c r="Q35" s="202">
        <v>8.82</v>
      </c>
      <c r="R35" s="202">
        <v>17.95</v>
      </c>
      <c r="S35" s="202">
        <v>0</v>
      </c>
      <c r="T35" s="202">
        <v>0</v>
      </c>
      <c r="U35" s="202">
        <v>57.49</v>
      </c>
      <c r="V35" s="202">
        <v>8.81</v>
      </c>
      <c r="W35" s="202">
        <v>19.27</v>
      </c>
      <c r="X35" s="202">
        <v>62.77</v>
      </c>
      <c r="Y35" s="202">
        <v>0</v>
      </c>
      <c r="Z35">
        <v>0</v>
      </c>
      <c r="AA35" s="202">
        <v>15.49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</v>
      </c>
      <c r="AQ35" s="202">
        <v>38.24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173.49</v>
      </c>
      <c r="L36" s="202">
        <v>9.01</v>
      </c>
      <c r="M36" s="202">
        <v>61.46</v>
      </c>
      <c r="N36" s="202">
        <v>50.27</v>
      </c>
      <c r="O36" s="202">
        <v>34.28</v>
      </c>
      <c r="P36" s="202">
        <v>26.6</v>
      </c>
      <c r="Q36" s="202">
        <v>8.82</v>
      </c>
      <c r="R36" s="202">
        <v>17.95</v>
      </c>
      <c r="S36" s="202">
        <v>0</v>
      </c>
      <c r="T36" s="202">
        <v>0</v>
      </c>
      <c r="U36" s="202">
        <v>57.49</v>
      </c>
      <c r="V36" s="202">
        <v>8.81</v>
      </c>
      <c r="W36" s="202">
        <v>19.27</v>
      </c>
      <c r="X36" s="202">
        <v>62.77</v>
      </c>
      <c r="Y36" s="202">
        <v>0</v>
      </c>
      <c r="Z36">
        <v>0</v>
      </c>
      <c r="AA36" s="202">
        <v>15.49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</v>
      </c>
      <c r="AQ36" s="202">
        <v>38.24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183.13</v>
      </c>
      <c r="L37" s="202">
        <v>9.01</v>
      </c>
      <c r="M37" s="202">
        <v>61.46</v>
      </c>
      <c r="N37" s="202">
        <v>50.27</v>
      </c>
      <c r="O37" s="202">
        <v>34.28</v>
      </c>
      <c r="P37" s="202">
        <v>26.6</v>
      </c>
      <c r="Q37" s="202">
        <v>8.82</v>
      </c>
      <c r="R37" s="202">
        <v>17.95</v>
      </c>
      <c r="S37" s="202">
        <v>0</v>
      </c>
      <c r="T37" s="202">
        <v>0</v>
      </c>
      <c r="U37" s="202">
        <v>57.49</v>
      </c>
      <c r="V37" s="202">
        <v>8.81</v>
      </c>
      <c r="W37" s="202">
        <v>19.27</v>
      </c>
      <c r="X37" s="202">
        <v>62.77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118.87</v>
      </c>
      <c r="AQ37" s="202">
        <v>38.24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156.86000000000001</v>
      </c>
      <c r="L38" s="202">
        <v>9.01</v>
      </c>
      <c r="M38" s="202">
        <v>61.46</v>
      </c>
      <c r="N38" s="202">
        <v>50.27</v>
      </c>
      <c r="O38" s="202">
        <v>34.28</v>
      </c>
      <c r="P38" s="202">
        <v>26.6</v>
      </c>
      <c r="Q38" s="202">
        <v>8.82</v>
      </c>
      <c r="R38" s="202">
        <v>17.95</v>
      </c>
      <c r="S38" s="202">
        <v>0</v>
      </c>
      <c r="T38" s="202">
        <v>0</v>
      </c>
      <c r="U38" s="202">
        <v>57.49</v>
      </c>
      <c r="V38" s="202">
        <v>8.81</v>
      </c>
      <c r="W38" s="202">
        <v>19.27</v>
      </c>
      <c r="X38" s="202">
        <v>62.77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118.87</v>
      </c>
      <c r="AQ38" s="202">
        <v>38.24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144.57</v>
      </c>
      <c r="L39" s="202">
        <v>9.01</v>
      </c>
      <c r="M39" s="202">
        <v>61.46</v>
      </c>
      <c r="N39" s="202">
        <v>50.27</v>
      </c>
      <c r="O39" s="202">
        <v>34.28</v>
      </c>
      <c r="P39" s="202">
        <v>26.6</v>
      </c>
      <c r="Q39" s="202">
        <v>8.82</v>
      </c>
      <c r="R39" s="202">
        <v>17.95</v>
      </c>
      <c r="S39" s="202">
        <v>0</v>
      </c>
      <c r="T39" s="202">
        <v>0</v>
      </c>
      <c r="U39" s="202">
        <v>57.49</v>
      </c>
      <c r="V39" s="202">
        <v>8.81</v>
      </c>
      <c r="W39" s="202">
        <v>19.27</v>
      </c>
      <c r="X39" s="202">
        <v>62.77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</v>
      </c>
      <c r="AQ39" s="202">
        <v>38.24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154.21</v>
      </c>
      <c r="L40" s="202">
        <v>9.01</v>
      </c>
      <c r="M40" s="202">
        <v>61.46</v>
      </c>
      <c r="N40" s="202">
        <v>50.27</v>
      </c>
      <c r="O40" s="202">
        <v>34.28</v>
      </c>
      <c r="P40" s="202">
        <v>26.6</v>
      </c>
      <c r="Q40" s="202">
        <v>8.82</v>
      </c>
      <c r="R40" s="202">
        <v>17.95</v>
      </c>
      <c r="S40" s="202">
        <v>0</v>
      </c>
      <c r="T40" s="202">
        <v>0</v>
      </c>
      <c r="U40" s="202">
        <v>57.49</v>
      </c>
      <c r="V40" s="202">
        <v>8.81</v>
      </c>
      <c r="W40" s="202">
        <v>19.27</v>
      </c>
      <c r="X40" s="202">
        <v>62.77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</v>
      </c>
      <c r="AQ40" s="202">
        <v>38.24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192.76</v>
      </c>
      <c r="L41" s="202">
        <v>9.01</v>
      </c>
      <c r="M41" s="202">
        <v>61.46</v>
      </c>
      <c r="N41" s="202">
        <v>50.27</v>
      </c>
      <c r="O41" s="202">
        <v>34.28</v>
      </c>
      <c r="P41" s="202">
        <v>26.6</v>
      </c>
      <c r="Q41" s="202">
        <v>8.82</v>
      </c>
      <c r="R41" s="202">
        <v>17.95</v>
      </c>
      <c r="S41" s="202">
        <v>0</v>
      </c>
      <c r="T41" s="202">
        <v>0</v>
      </c>
      <c r="U41" s="202">
        <v>57.49</v>
      </c>
      <c r="V41" s="202">
        <v>8.81</v>
      </c>
      <c r="W41" s="202">
        <v>19.27</v>
      </c>
      <c r="X41" s="202">
        <v>62.77</v>
      </c>
      <c r="Y41" s="202">
        <v>0</v>
      </c>
      <c r="Z41">
        <v>0</v>
      </c>
      <c r="AA41" s="202">
        <v>14.03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</v>
      </c>
      <c r="AQ41" s="202">
        <v>38.19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231.32</v>
      </c>
      <c r="L42" s="202">
        <v>9.01</v>
      </c>
      <c r="M42" s="202">
        <v>61.46</v>
      </c>
      <c r="N42" s="202">
        <v>50.27</v>
      </c>
      <c r="O42" s="202">
        <v>34.28</v>
      </c>
      <c r="P42" s="202">
        <v>26.6</v>
      </c>
      <c r="Q42" s="202">
        <v>8.82</v>
      </c>
      <c r="R42" s="202">
        <v>17.95</v>
      </c>
      <c r="S42" s="202">
        <v>0</v>
      </c>
      <c r="T42" s="202">
        <v>0</v>
      </c>
      <c r="U42" s="202">
        <v>57.49</v>
      </c>
      <c r="V42" s="202">
        <v>8.81</v>
      </c>
      <c r="W42" s="202">
        <v>19.28</v>
      </c>
      <c r="X42" s="202">
        <v>62.77</v>
      </c>
      <c r="Y42" s="202">
        <v>0</v>
      </c>
      <c r="Z42">
        <v>0</v>
      </c>
      <c r="AA42" s="202">
        <v>14.03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</v>
      </c>
      <c r="AQ42" s="202">
        <v>38.24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245.59</v>
      </c>
      <c r="L43" s="202">
        <v>9.01</v>
      </c>
      <c r="M43" s="202">
        <v>61.46</v>
      </c>
      <c r="N43" s="202">
        <v>50.27</v>
      </c>
      <c r="O43" s="202">
        <v>34.28</v>
      </c>
      <c r="P43" s="202">
        <v>26.6</v>
      </c>
      <c r="Q43" s="202">
        <v>8.82</v>
      </c>
      <c r="R43" s="202">
        <v>17.95</v>
      </c>
      <c r="S43" s="202">
        <v>0</v>
      </c>
      <c r="T43" s="202">
        <v>0</v>
      </c>
      <c r="U43" s="202">
        <v>57.49</v>
      </c>
      <c r="V43" s="202">
        <v>8.81</v>
      </c>
      <c r="W43" s="202">
        <v>19.28</v>
      </c>
      <c r="X43" s="202">
        <v>62.77</v>
      </c>
      <c r="Y43" s="202">
        <v>0</v>
      </c>
      <c r="Z43">
        <v>0</v>
      </c>
      <c r="AA43" s="202">
        <v>14.03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</v>
      </c>
      <c r="AQ43" s="202">
        <v>38.24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245.59</v>
      </c>
      <c r="L44" s="202">
        <v>9.01</v>
      </c>
      <c r="M44" s="202">
        <v>61.46</v>
      </c>
      <c r="N44" s="202">
        <v>50.27</v>
      </c>
      <c r="O44" s="202">
        <v>34.28</v>
      </c>
      <c r="P44" s="202">
        <v>26.6</v>
      </c>
      <c r="Q44" s="202">
        <v>8.82</v>
      </c>
      <c r="R44" s="202">
        <v>17.95</v>
      </c>
      <c r="S44" s="202">
        <v>0</v>
      </c>
      <c r="T44" s="202">
        <v>0</v>
      </c>
      <c r="U44" s="202">
        <v>57.49</v>
      </c>
      <c r="V44" s="202">
        <v>8.81</v>
      </c>
      <c r="W44" s="202">
        <v>19.28</v>
      </c>
      <c r="X44" s="202">
        <v>62.77</v>
      </c>
      <c r="Y44" s="202">
        <v>0</v>
      </c>
      <c r="Z44">
        <v>0</v>
      </c>
      <c r="AA44" s="202">
        <v>14.03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</v>
      </c>
      <c r="AQ44" s="202">
        <v>38.24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240.95</v>
      </c>
      <c r="L45" s="202">
        <v>9.01</v>
      </c>
      <c r="M45" s="202">
        <v>61.46</v>
      </c>
      <c r="N45" s="202">
        <v>50.27</v>
      </c>
      <c r="O45" s="202">
        <v>34.28</v>
      </c>
      <c r="P45" s="202">
        <v>26.6</v>
      </c>
      <c r="Q45" s="202">
        <v>8.82</v>
      </c>
      <c r="R45" s="202">
        <v>17.95</v>
      </c>
      <c r="S45" s="202">
        <v>0</v>
      </c>
      <c r="T45" s="202">
        <v>0</v>
      </c>
      <c r="U45" s="202">
        <v>57.49</v>
      </c>
      <c r="V45" s="202">
        <v>8.81</v>
      </c>
      <c r="W45" s="202">
        <v>19.28</v>
      </c>
      <c r="X45" s="202">
        <v>62.77</v>
      </c>
      <c r="Y45" s="202">
        <v>0</v>
      </c>
      <c r="Z45">
        <v>0</v>
      </c>
      <c r="AA45" s="202">
        <v>13.23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</v>
      </c>
      <c r="AQ45" s="202">
        <v>38.24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240.95</v>
      </c>
      <c r="L46" s="202">
        <v>9.01</v>
      </c>
      <c r="M46" s="202">
        <v>61.46</v>
      </c>
      <c r="N46" s="202">
        <v>50.27</v>
      </c>
      <c r="O46" s="202">
        <v>34.28</v>
      </c>
      <c r="P46" s="202">
        <v>26.6</v>
      </c>
      <c r="Q46" s="202">
        <v>8.82</v>
      </c>
      <c r="R46" s="202">
        <v>17.95</v>
      </c>
      <c r="S46" s="202">
        <v>0</v>
      </c>
      <c r="T46" s="202">
        <v>0</v>
      </c>
      <c r="U46" s="202">
        <v>57.49</v>
      </c>
      <c r="V46" s="202">
        <v>8.81</v>
      </c>
      <c r="W46" s="202">
        <v>19.28</v>
      </c>
      <c r="X46" s="202">
        <v>62.77</v>
      </c>
      <c r="Y46" s="202">
        <v>0</v>
      </c>
      <c r="Z46">
        <v>0</v>
      </c>
      <c r="AA46" s="202">
        <v>13.23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</v>
      </c>
      <c r="AQ46" s="202">
        <v>38.24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240.95</v>
      </c>
      <c r="L47" s="202">
        <v>9.01</v>
      </c>
      <c r="M47" s="202">
        <v>61.46</v>
      </c>
      <c r="N47" s="202">
        <v>50.27</v>
      </c>
      <c r="O47" s="202">
        <v>34.28</v>
      </c>
      <c r="P47" s="202">
        <v>26.6</v>
      </c>
      <c r="Q47" s="202">
        <v>8.82</v>
      </c>
      <c r="R47" s="202">
        <v>17.95</v>
      </c>
      <c r="S47" s="202">
        <v>0</v>
      </c>
      <c r="T47" s="202">
        <v>0</v>
      </c>
      <c r="U47" s="202">
        <v>57.49</v>
      </c>
      <c r="V47" s="202">
        <v>8.81</v>
      </c>
      <c r="W47" s="202">
        <v>19.28</v>
      </c>
      <c r="X47" s="202">
        <v>62.77</v>
      </c>
      <c r="Y47" s="202">
        <v>0</v>
      </c>
      <c r="Z47">
        <v>0</v>
      </c>
      <c r="AA47" s="202">
        <v>13.23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</v>
      </c>
      <c r="AQ47" s="202">
        <v>38.19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240.95</v>
      </c>
      <c r="L48" s="202">
        <v>9.01</v>
      </c>
      <c r="M48" s="202">
        <v>61.46</v>
      </c>
      <c r="N48" s="202">
        <v>50.27</v>
      </c>
      <c r="O48" s="202">
        <v>34.28</v>
      </c>
      <c r="P48" s="202">
        <v>26.6</v>
      </c>
      <c r="Q48" s="202">
        <v>8.82</v>
      </c>
      <c r="R48" s="202">
        <v>17.95</v>
      </c>
      <c r="S48" s="202">
        <v>0</v>
      </c>
      <c r="T48" s="202">
        <v>0</v>
      </c>
      <c r="U48" s="202">
        <v>57.49</v>
      </c>
      <c r="V48" s="202">
        <v>8.81</v>
      </c>
      <c r="W48" s="202">
        <v>19.28</v>
      </c>
      <c r="X48" s="202">
        <v>62.77</v>
      </c>
      <c r="Y48" s="202">
        <v>0</v>
      </c>
      <c r="Z48">
        <v>0</v>
      </c>
      <c r="AA48" s="202">
        <v>13.23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</v>
      </c>
      <c r="AQ48" s="202">
        <v>38.19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240.95</v>
      </c>
      <c r="L49" s="202">
        <v>9.01</v>
      </c>
      <c r="M49" s="202">
        <v>61.46</v>
      </c>
      <c r="N49" s="202">
        <v>50.27</v>
      </c>
      <c r="O49" s="202">
        <v>34.28</v>
      </c>
      <c r="P49" s="202">
        <v>26.6</v>
      </c>
      <c r="Q49" s="202">
        <v>8.82</v>
      </c>
      <c r="R49" s="202">
        <v>17.95</v>
      </c>
      <c r="S49" s="202">
        <v>0</v>
      </c>
      <c r="T49" s="202">
        <v>0</v>
      </c>
      <c r="U49" s="202">
        <v>57.49</v>
      </c>
      <c r="V49" s="202">
        <v>8.81</v>
      </c>
      <c r="W49" s="202">
        <v>19.28</v>
      </c>
      <c r="X49" s="202">
        <v>62.77</v>
      </c>
      <c r="Y49" s="202">
        <v>0</v>
      </c>
      <c r="Z49">
        <v>0</v>
      </c>
      <c r="AA49" s="202">
        <v>13.23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</v>
      </c>
      <c r="AQ49" s="202">
        <v>38.19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240.95</v>
      </c>
      <c r="L50" s="202">
        <v>9.01</v>
      </c>
      <c r="M50" s="202">
        <v>61.46</v>
      </c>
      <c r="N50" s="202">
        <v>50.27</v>
      </c>
      <c r="O50" s="202">
        <v>34.28</v>
      </c>
      <c r="P50" s="202">
        <v>26.6</v>
      </c>
      <c r="Q50" s="202">
        <v>8.82</v>
      </c>
      <c r="R50" s="202">
        <v>17.95</v>
      </c>
      <c r="S50" s="202">
        <v>0</v>
      </c>
      <c r="T50" s="202">
        <v>0</v>
      </c>
      <c r="U50" s="202">
        <v>57.49</v>
      </c>
      <c r="V50" s="202">
        <v>8.81</v>
      </c>
      <c r="W50" s="202">
        <v>19.28</v>
      </c>
      <c r="X50" s="202">
        <v>62.77</v>
      </c>
      <c r="Y50" s="202">
        <v>0</v>
      </c>
      <c r="Z50">
        <v>0</v>
      </c>
      <c r="AA50" s="202">
        <v>13.23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</v>
      </c>
      <c r="AQ50" s="202">
        <v>38.19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245.59</v>
      </c>
      <c r="L51" s="202">
        <v>9.01</v>
      </c>
      <c r="M51" s="202">
        <v>61.46</v>
      </c>
      <c r="N51" s="202">
        <v>50.27</v>
      </c>
      <c r="O51" s="202">
        <v>34.28</v>
      </c>
      <c r="P51" s="202">
        <v>26.6</v>
      </c>
      <c r="Q51" s="202">
        <v>8.82</v>
      </c>
      <c r="R51" s="202">
        <v>17.95</v>
      </c>
      <c r="S51" s="202">
        <v>0</v>
      </c>
      <c r="T51" s="202">
        <v>0</v>
      </c>
      <c r="U51" s="202">
        <v>57.49</v>
      </c>
      <c r="V51" s="202">
        <v>8.81</v>
      </c>
      <c r="W51" s="202">
        <v>19.28</v>
      </c>
      <c r="X51" s="202">
        <v>62.77</v>
      </c>
      <c r="Y51" s="202">
        <v>0</v>
      </c>
      <c r="Z51">
        <v>0</v>
      </c>
      <c r="AA51" s="202">
        <v>13.23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118.2</v>
      </c>
      <c r="AQ51" s="202">
        <v>38.19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245.59</v>
      </c>
      <c r="L52" s="202">
        <v>9.01</v>
      </c>
      <c r="M52" s="202">
        <v>61.46</v>
      </c>
      <c r="N52" s="202">
        <v>50.27</v>
      </c>
      <c r="O52" s="202">
        <v>34.28</v>
      </c>
      <c r="P52" s="202">
        <v>26.6</v>
      </c>
      <c r="Q52" s="202">
        <v>8.82</v>
      </c>
      <c r="R52" s="202">
        <v>17.95</v>
      </c>
      <c r="S52" s="202">
        <v>0</v>
      </c>
      <c r="T52" s="202">
        <v>0</v>
      </c>
      <c r="U52" s="202">
        <v>57.49</v>
      </c>
      <c r="V52" s="202">
        <v>8.81</v>
      </c>
      <c r="W52" s="202">
        <v>19.28</v>
      </c>
      <c r="X52" s="202">
        <v>62.77</v>
      </c>
      <c r="Y52" s="202">
        <v>0</v>
      </c>
      <c r="Z52">
        <v>0</v>
      </c>
      <c r="AA52" s="202">
        <v>13.23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118.2</v>
      </c>
      <c r="AQ52" s="202">
        <v>38.19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245.59</v>
      </c>
      <c r="L53" s="202">
        <v>9.01</v>
      </c>
      <c r="M53" s="202">
        <v>61.46</v>
      </c>
      <c r="N53" s="202">
        <v>50.27</v>
      </c>
      <c r="O53" s="202">
        <v>34.28</v>
      </c>
      <c r="P53" s="202">
        <v>26.6</v>
      </c>
      <c r="Q53" s="202">
        <v>8.82</v>
      </c>
      <c r="R53" s="202">
        <v>17.95</v>
      </c>
      <c r="S53" s="202">
        <v>0</v>
      </c>
      <c r="T53" s="202">
        <v>0</v>
      </c>
      <c r="U53" s="202">
        <v>57.49</v>
      </c>
      <c r="V53" s="202">
        <v>8.81</v>
      </c>
      <c r="W53" s="202">
        <v>19.28</v>
      </c>
      <c r="X53" s="202">
        <v>62.77</v>
      </c>
      <c r="Y53" s="202">
        <v>0</v>
      </c>
      <c r="Z53">
        <v>0</v>
      </c>
      <c r="AA53" s="202">
        <v>13.23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</v>
      </c>
      <c r="AQ53" s="202">
        <v>38.19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245.59</v>
      </c>
      <c r="L54" s="202">
        <v>9.01</v>
      </c>
      <c r="M54" s="202">
        <v>61.46</v>
      </c>
      <c r="N54" s="202">
        <v>50.27</v>
      </c>
      <c r="O54" s="202">
        <v>34.28</v>
      </c>
      <c r="P54" s="202">
        <v>26.6</v>
      </c>
      <c r="Q54" s="202">
        <v>8.82</v>
      </c>
      <c r="R54" s="202">
        <v>17.95</v>
      </c>
      <c r="S54" s="202">
        <v>0</v>
      </c>
      <c r="T54" s="202">
        <v>0</v>
      </c>
      <c r="U54" s="202">
        <v>57.49</v>
      </c>
      <c r="V54" s="202">
        <v>8.81</v>
      </c>
      <c r="W54" s="202">
        <v>19.28</v>
      </c>
      <c r="X54" s="202">
        <v>62.77</v>
      </c>
      <c r="Y54" s="202">
        <v>0</v>
      </c>
      <c r="Z54">
        <v>0</v>
      </c>
      <c r="AA54" s="202">
        <v>13.23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</v>
      </c>
      <c r="AQ54" s="202">
        <v>38.19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245.59</v>
      </c>
      <c r="L55" s="202">
        <v>9.01</v>
      </c>
      <c r="M55" s="202">
        <v>61.46</v>
      </c>
      <c r="N55" s="202">
        <v>50.27</v>
      </c>
      <c r="O55" s="202">
        <v>34.28</v>
      </c>
      <c r="P55" s="202">
        <v>26.6</v>
      </c>
      <c r="Q55" s="202">
        <v>8.82</v>
      </c>
      <c r="R55" s="202">
        <v>17.95</v>
      </c>
      <c r="S55" s="202">
        <v>0</v>
      </c>
      <c r="T55" s="202">
        <v>0</v>
      </c>
      <c r="U55" s="202">
        <v>57.49</v>
      </c>
      <c r="V55" s="202">
        <v>8.81</v>
      </c>
      <c r="W55" s="202">
        <v>19.28</v>
      </c>
      <c r="X55" s="202">
        <v>62.77</v>
      </c>
      <c r="Y55" s="202">
        <v>0</v>
      </c>
      <c r="Z55">
        <v>0</v>
      </c>
      <c r="AA55" s="202">
        <v>13.23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118.2</v>
      </c>
      <c r="AQ55" s="202">
        <v>38.19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245.59</v>
      </c>
      <c r="L56" s="202">
        <v>9.01</v>
      </c>
      <c r="M56" s="202">
        <v>61.46</v>
      </c>
      <c r="N56" s="202">
        <v>50.27</v>
      </c>
      <c r="O56" s="202">
        <v>34.28</v>
      </c>
      <c r="P56" s="202">
        <v>26.6</v>
      </c>
      <c r="Q56" s="202">
        <v>8.82</v>
      </c>
      <c r="R56" s="202">
        <v>17.95</v>
      </c>
      <c r="S56" s="202">
        <v>0</v>
      </c>
      <c r="T56" s="202">
        <v>0</v>
      </c>
      <c r="U56" s="202">
        <v>57.49</v>
      </c>
      <c r="V56" s="202">
        <v>8.81</v>
      </c>
      <c r="W56" s="202">
        <v>19.28</v>
      </c>
      <c r="X56" s="202">
        <v>62.77</v>
      </c>
      <c r="Y56" s="202">
        <v>0</v>
      </c>
      <c r="Z56">
        <v>0</v>
      </c>
      <c r="AA56" s="202">
        <v>13.23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118.2</v>
      </c>
      <c r="AQ56" s="202">
        <v>38.19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245.59</v>
      </c>
      <c r="L57" s="202">
        <v>9.01</v>
      </c>
      <c r="M57" s="202">
        <v>61.46</v>
      </c>
      <c r="N57" s="202">
        <v>50.27</v>
      </c>
      <c r="O57" s="202">
        <v>34.28</v>
      </c>
      <c r="P57" s="202">
        <v>26.6</v>
      </c>
      <c r="Q57" s="202">
        <v>8.82</v>
      </c>
      <c r="R57" s="202">
        <v>17.95</v>
      </c>
      <c r="S57" s="202">
        <v>0</v>
      </c>
      <c r="T57" s="202">
        <v>0</v>
      </c>
      <c r="U57" s="202">
        <v>57.49</v>
      </c>
      <c r="V57" s="202">
        <v>8.81</v>
      </c>
      <c r="W57" s="202">
        <v>19.28</v>
      </c>
      <c r="X57" s="202">
        <v>62.77</v>
      </c>
      <c r="Y57" s="202">
        <v>0</v>
      </c>
      <c r="Z57">
        <v>0</v>
      </c>
      <c r="AA57" s="202">
        <v>13.23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118.2</v>
      </c>
      <c r="AQ57" s="202">
        <v>38.19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245.59</v>
      </c>
      <c r="L58" s="202">
        <v>9.01</v>
      </c>
      <c r="M58" s="202">
        <v>61.46</v>
      </c>
      <c r="N58" s="202">
        <v>50.27</v>
      </c>
      <c r="O58" s="202">
        <v>34.28</v>
      </c>
      <c r="P58" s="202">
        <v>26.6</v>
      </c>
      <c r="Q58" s="202">
        <v>8.82</v>
      </c>
      <c r="R58" s="202">
        <v>17.95</v>
      </c>
      <c r="S58" s="202">
        <v>0</v>
      </c>
      <c r="T58" s="202">
        <v>0</v>
      </c>
      <c r="U58" s="202">
        <v>57.49</v>
      </c>
      <c r="V58" s="202">
        <v>8.81</v>
      </c>
      <c r="W58" s="202">
        <v>19.28</v>
      </c>
      <c r="X58" s="202">
        <v>62.77</v>
      </c>
      <c r="Y58" s="202">
        <v>0</v>
      </c>
      <c r="Z58">
        <v>0</v>
      </c>
      <c r="AA58" s="202">
        <v>13.23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118.2</v>
      </c>
      <c r="AQ58" s="202">
        <v>38.19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245.59</v>
      </c>
      <c r="L59" s="202">
        <v>9.01</v>
      </c>
      <c r="M59" s="202">
        <v>61.46</v>
      </c>
      <c r="N59" s="202">
        <v>50.27</v>
      </c>
      <c r="O59" s="202">
        <v>34.28</v>
      </c>
      <c r="P59" s="202">
        <v>26.6</v>
      </c>
      <c r="Q59" s="202">
        <v>8.82</v>
      </c>
      <c r="R59" s="202">
        <v>17.95</v>
      </c>
      <c r="S59" s="202">
        <v>0</v>
      </c>
      <c r="T59" s="202">
        <v>0</v>
      </c>
      <c r="U59" s="202">
        <v>57.49</v>
      </c>
      <c r="V59" s="202">
        <v>8.81</v>
      </c>
      <c r="W59" s="202">
        <v>19.28</v>
      </c>
      <c r="X59" s="202">
        <v>62.77</v>
      </c>
      <c r="Y59" s="202">
        <v>0</v>
      </c>
      <c r="Z59">
        <v>0</v>
      </c>
      <c r="AA59" s="202">
        <v>13.23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</v>
      </c>
      <c r="AQ59" s="202">
        <v>38.19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245.59</v>
      </c>
      <c r="L60" s="202">
        <v>9.01</v>
      </c>
      <c r="M60" s="202">
        <v>61.46</v>
      </c>
      <c r="N60" s="202">
        <v>50.27</v>
      </c>
      <c r="O60" s="202">
        <v>34.28</v>
      </c>
      <c r="P60" s="202">
        <v>26.6</v>
      </c>
      <c r="Q60" s="202">
        <v>8.82</v>
      </c>
      <c r="R60" s="202">
        <v>17.95</v>
      </c>
      <c r="S60" s="202">
        <v>0</v>
      </c>
      <c r="T60" s="202">
        <v>0</v>
      </c>
      <c r="U60" s="202">
        <v>57.49</v>
      </c>
      <c r="V60" s="202">
        <v>8.81</v>
      </c>
      <c r="W60" s="202">
        <v>19.28</v>
      </c>
      <c r="X60" s="202">
        <v>62.77</v>
      </c>
      <c r="Y60" s="202">
        <v>0</v>
      </c>
      <c r="Z60">
        <v>0</v>
      </c>
      <c r="AA60" s="202">
        <v>12.85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</v>
      </c>
      <c r="AQ60" s="202">
        <v>38.19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245.59</v>
      </c>
      <c r="L61" s="202">
        <v>9.01</v>
      </c>
      <c r="M61" s="202">
        <v>61.46</v>
      </c>
      <c r="N61" s="202">
        <v>50.27</v>
      </c>
      <c r="O61" s="202">
        <v>34.28</v>
      </c>
      <c r="P61" s="202">
        <v>26.6</v>
      </c>
      <c r="Q61" s="202">
        <v>8.82</v>
      </c>
      <c r="R61" s="202">
        <v>17.95</v>
      </c>
      <c r="S61" s="202">
        <v>0</v>
      </c>
      <c r="T61" s="202">
        <v>0</v>
      </c>
      <c r="U61" s="202">
        <v>57.49</v>
      </c>
      <c r="V61" s="202">
        <v>8.81</v>
      </c>
      <c r="W61" s="202">
        <v>19.28</v>
      </c>
      <c r="X61" s="202">
        <v>62.77</v>
      </c>
      <c r="Y61" s="202">
        <v>0</v>
      </c>
      <c r="Z61">
        <v>0</v>
      </c>
      <c r="AA61" s="202">
        <v>12.85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</v>
      </c>
      <c r="AQ61" s="202">
        <v>38.19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245.59</v>
      </c>
      <c r="L62" s="202">
        <v>9.01</v>
      </c>
      <c r="M62" s="202">
        <v>61.46</v>
      </c>
      <c r="N62" s="202">
        <v>50.27</v>
      </c>
      <c r="O62" s="202">
        <v>34.28</v>
      </c>
      <c r="P62" s="202">
        <v>26.6</v>
      </c>
      <c r="Q62" s="202">
        <v>8.82</v>
      </c>
      <c r="R62" s="202">
        <v>17.95</v>
      </c>
      <c r="S62" s="202">
        <v>0</v>
      </c>
      <c r="T62" s="202">
        <v>0</v>
      </c>
      <c r="U62" s="202">
        <v>57.49</v>
      </c>
      <c r="V62" s="202">
        <v>8.81</v>
      </c>
      <c r="W62" s="202">
        <v>19.28</v>
      </c>
      <c r="X62" s="202">
        <v>62.77</v>
      </c>
      <c r="Y62" s="202">
        <v>0</v>
      </c>
      <c r="Z62">
        <v>0</v>
      </c>
      <c r="AA62" s="202">
        <v>12.85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</v>
      </c>
      <c r="AQ62" s="202">
        <v>38.19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245.59</v>
      </c>
      <c r="L63" s="202">
        <v>9.01</v>
      </c>
      <c r="M63" s="202">
        <v>61.46</v>
      </c>
      <c r="N63" s="202">
        <v>50.27</v>
      </c>
      <c r="O63" s="202">
        <v>34.28</v>
      </c>
      <c r="P63" s="202">
        <v>26.6</v>
      </c>
      <c r="Q63" s="202">
        <v>8.82</v>
      </c>
      <c r="R63" s="202">
        <v>17.95</v>
      </c>
      <c r="S63" s="202">
        <v>0</v>
      </c>
      <c r="T63" s="202">
        <v>0</v>
      </c>
      <c r="U63" s="202">
        <v>58.69</v>
      </c>
      <c r="V63" s="202">
        <v>8.81</v>
      </c>
      <c r="W63" s="202">
        <v>19.28</v>
      </c>
      <c r="X63" s="202">
        <v>62.77</v>
      </c>
      <c r="Y63" s="202">
        <v>0</v>
      </c>
      <c r="Z63">
        <v>0</v>
      </c>
      <c r="AA63" s="202">
        <v>12.85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80.11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</v>
      </c>
      <c r="AQ63" s="202">
        <v>38.19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245.59</v>
      </c>
      <c r="L64" s="202">
        <v>9.01</v>
      </c>
      <c r="M64" s="202">
        <v>61.46</v>
      </c>
      <c r="N64" s="202">
        <v>50.27</v>
      </c>
      <c r="O64" s="202">
        <v>34.28</v>
      </c>
      <c r="P64" s="202">
        <v>26.6</v>
      </c>
      <c r="Q64" s="202">
        <v>8.82</v>
      </c>
      <c r="R64" s="202">
        <v>17.95</v>
      </c>
      <c r="S64" s="202">
        <v>0</v>
      </c>
      <c r="T64" s="202">
        <v>0</v>
      </c>
      <c r="U64" s="202">
        <v>59.18</v>
      </c>
      <c r="V64" s="202">
        <v>8.81</v>
      </c>
      <c r="W64" s="202">
        <v>19.28</v>
      </c>
      <c r="X64" s="202">
        <v>62.77</v>
      </c>
      <c r="Y64" s="202">
        <v>0</v>
      </c>
      <c r="Z64">
        <v>0</v>
      </c>
      <c r="AA64" s="202">
        <v>12.85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80.11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</v>
      </c>
      <c r="AQ64" s="202">
        <v>38.19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245.59</v>
      </c>
      <c r="L65" s="202">
        <v>9.01</v>
      </c>
      <c r="M65" s="202">
        <v>61.46</v>
      </c>
      <c r="N65" s="202">
        <v>50.27</v>
      </c>
      <c r="O65" s="202">
        <v>34.28</v>
      </c>
      <c r="P65" s="202">
        <v>26.6</v>
      </c>
      <c r="Q65" s="202">
        <v>8.82</v>
      </c>
      <c r="R65" s="202">
        <v>17.95</v>
      </c>
      <c r="S65" s="202">
        <v>0</v>
      </c>
      <c r="T65" s="202">
        <v>0</v>
      </c>
      <c r="U65" s="202">
        <v>59.18</v>
      </c>
      <c r="V65" s="202">
        <v>8.81</v>
      </c>
      <c r="W65" s="202">
        <v>19.28</v>
      </c>
      <c r="X65" s="202">
        <v>62.77</v>
      </c>
      <c r="Y65" s="202">
        <v>0</v>
      </c>
      <c r="Z65">
        <v>0</v>
      </c>
      <c r="AA65" s="202">
        <v>12.85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</v>
      </c>
      <c r="AQ65" s="202">
        <v>38.19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245.59</v>
      </c>
      <c r="L66" s="202">
        <v>9.01</v>
      </c>
      <c r="M66" s="202">
        <v>61.46</v>
      </c>
      <c r="N66" s="202">
        <v>50.27</v>
      </c>
      <c r="O66" s="202">
        <v>34.28</v>
      </c>
      <c r="P66" s="202">
        <v>26.6</v>
      </c>
      <c r="Q66" s="202">
        <v>8.82</v>
      </c>
      <c r="R66" s="202">
        <v>17.95</v>
      </c>
      <c r="S66" s="202">
        <v>0</v>
      </c>
      <c r="T66" s="202">
        <v>0</v>
      </c>
      <c r="U66" s="202">
        <v>59.18</v>
      </c>
      <c r="V66" s="202">
        <v>8.81</v>
      </c>
      <c r="W66" s="202">
        <v>19.28</v>
      </c>
      <c r="X66" s="202">
        <v>62.77</v>
      </c>
      <c r="Y66" s="202">
        <v>0</v>
      </c>
      <c r="Z66">
        <v>0</v>
      </c>
      <c r="AA66" s="202">
        <v>12.85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</v>
      </c>
      <c r="AQ66" s="202">
        <v>38.19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245.59</v>
      </c>
      <c r="L67" s="202">
        <v>9.01</v>
      </c>
      <c r="M67" s="202">
        <v>61.46</v>
      </c>
      <c r="N67" s="202">
        <v>50.27</v>
      </c>
      <c r="O67" s="202">
        <v>34.28</v>
      </c>
      <c r="P67" s="202">
        <v>26.6</v>
      </c>
      <c r="Q67" s="202">
        <v>8.82</v>
      </c>
      <c r="R67" s="202">
        <v>17.95</v>
      </c>
      <c r="S67" s="202">
        <v>0</v>
      </c>
      <c r="T67" s="202">
        <v>0</v>
      </c>
      <c r="U67" s="202">
        <v>59.18</v>
      </c>
      <c r="V67" s="202">
        <v>8.81</v>
      </c>
      <c r="W67" s="202">
        <v>19.28</v>
      </c>
      <c r="X67" s="202">
        <v>62.77</v>
      </c>
      <c r="Y67" s="202">
        <v>0</v>
      </c>
      <c r="Z67">
        <v>0</v>
      </c>
      <c r="AA67" s="202">
        <v>12.85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</v>
      </c>
      <c r="AQ67" s="202">
        <v>38.19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245.59</v>
      </c>
      <c r="L68" s="202">
        <v>9.01</v>
      </c>
      <c r="M68" s="202">
        <v>61.46</v>
      </c>
      <c r="N68" s="202">
        <v>50.27</v>
      </c>
      <c r="O68" s="202">
        <v>34.28</v>
      </c>
      <c r="P68" s="202">
        <v>26.6</v>
      </c>
      <c r="Q68" s="202">
        <v>8.82</v>
      </c>
      <c r="R68" s="202">
        <v>17.95</v>
      </c>
      <c r="S68" s="202">
        <v>0</v>
      </c>
      <c r="T68" s="202">
        <v>0</v>
      </c>
      <c r="U68" s="202">
        <v>59.18</v>
      </c>
      <c r="V68" s="202">
        <v>8.81</v>
      </c>
      <c r="W68" s="202">
        <v>19.28</v>
      </c>
      <c r="X68" s="202">
        <v>62.77</v>
      </c>
      <c r="Y68" s="202">
        <v>0</v>
      </c>
      <c r="Z68">
        <v>0</v>
      </c>
      <c r="AA68" s="202">
        <v>12.85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</v>
      </c>
      <c r="AQ68" s="202">
        <v>38.19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245.59</v>
      </c>
      <c r="L69" s="202">
        <v>9.01</v>
      </c>
      <c r="M69" s="202">
        <v>61.46</v>
      </c>
      <c r="N69" s="202">
        <v>50.27</v>
      </c>
      <c r="O69" s="202">
        <v>34.28</v>
      </c>
      <c r="P69" s="202">
        <v>26.6</v>
      </c>
      <c r="Q69" s="202">
        <v>8.82</v>
      </c>
      <c r="R69" s="202">
        <v>17.95</v>
      </c>
      <c r="S69" s="202">
        <v>0</v>
      </c>
      <c r="T69" s="202">
        <v>0</v>
      </c>
      <c r="U69" s="202">
        <v>59.18</v>
      </c>
      <c r="V69" s="202">
        <v>8.81</v>
      </c>
      <c r="W69" s="202">
        <v>19.28</v>
      </c>
      <c r="X69" s="202">
        <v>62.77</v>
      </c>
      <c r="Y69" s="202">
        <v>0</v>
      </c>
      <c r="Z69">
        <v>0</v>
      </c>
      <c r="AA69" s="202">
        <v>12.85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</v>
      </c>
      <c r="AQ69" s="202">
        <v>38.18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245.59</v>
      </c>
      <c r="L70" s="202">
        <v>9.01</v>
      </c>
      <c r="M70" s="202">
        <v>61.46</v>
      </c>
      <c r="N70" s="202">
        <v>50.27</v>
      </c>
      <c r="O70" s="202">
        <v>34.28</v>
      </c>
      <c r="P70" s="202">
        <v>26.6</v>
      </c>
      <c r="Q70" s="202">
        <v>8.82</v>
      </c>
      <c r="R70" s="202">
        <v>17.95</v>
      </c>
      <c r="S70" s="202">
        <v>0</v>
      </c>
      <c r="T70" s="202">
        <v>0</v>
      </c>
      <c r="U70" s="202">
        <v>59.18</v>
      </c>
      <c r="V70" s="202">
        <v>8.81</v>
      </c>
      <c r="W70" s="202">
        <v>19.28</v>
      </c>
      <c r="X70" s="202">
        <v>62.77</v>
      </c>
      <c r="Y70" s="202">
        <v>0</v>
      </c>
      <c r="Z70">
        <v>0</v>
      </c>
      <c r="AA70" s="202">
        <v>12.85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</v>
      </c>
      <c r="AQ70" s="202">
        <v>38.18</v>
      </c>
      <c r="AR70" s="202">
        <v>41.74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245.59</v>
      </c>
      <c r="L71" s="202">
        <v>9.01</v>
      </c>
      <c r="M71" s="202">
        <v>61.46</v>
      </c>
      <c r="N71" s="202">
        <v>50.27</v>
      </c>
      <c r="O71" s="202">
        <v>34.28</v>
      </c>
      <c r="P71" s="202">
        <v>26.6</v>
      </c>
      <c r="Q71" s="202">
        <v>8.82</v>
      </c>
      <c r="R71" s="202">
        <v>17.95</v>
      </c>
      <c r="S71" s="202">
        <v>0</v>
      </c>
      <c r="T71" s="202">
        <v>0</v>
      </c>
      <c r="U71" s="202">
        <v>59.18</v>
      </c>
      <c r="V71" s="202">
        <v>8.81</v>
      </c>
      <c r="W71" s="202">
        <v>19.28</v>
      </c>
      <c r="X71" s="202">
        <v>62.77</v>
      </c>
      <c r="Y71" s="202">
        <v>0</v>
      </c>
      <c r="Z71">
        <v>0</v>
      </c>
      <c r="AA71" s="202">
        <v>12.85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</v>
      </c>
      <c r="AQ71" s="202">
        <v>38.18</v>
      </c>
      <c r="AR71" s="202">
        <v>35.450000000000003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245.59</v>
      </c>
      <c r="L72" s="202">
        <v>9.01</v>
      </c>
      <c r="M72" s="202">
        <v>61.46</v>
      </c>
      <c r="N72" s="202">
        <v>50.27</v>
      </c>
      <c r="O72" s="202">
        <v>34.28</v>
      </c>
      <c r="P72" s="202">
        <v>26.6</v>
      </c>
      <c r="Q72" s="202">
        <v>8.82</v>
      </c>
      <c r="R72" s="202">
        <v>17.95</v>
      </c>
      <c r="S72" s="202">
        <v>0</v>
      </c>
      <c r="T72" s="202">
        <v>0</v>
      </c>
      <c r="U72" s="202">
        <v>59.18</v>
      </c>
      <c r="V72" s="202">
        <v>8.81</v>
      </c>
      <c r="W72" s="202">
        <v>19.28</v>
      </c>
      <c r="X72" s="202">
        <v>62.77</v>
      </c>
      <c r="Y72" s="202">
        <v>0</v>
      </c>
      <c r="Z72">
        <v>0</v>
      </c>
      <c r="AA72" s="202">
        <v>12.85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</v>
      </c>
      <c r="AQ72" s="202">
        <v>38.18</v>
      </c>
      <c r="AR72" s="202">
        <v>16.2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245.59</v>
      </c>
      <c r="L73" s="202">
        <v>9.01</v>
      </c>
      <c r="M73" s="202">
        <v>61.46</v>
      </c>
      <c r="N73" s="202">
        <v>50.27</v>
      </c>
      <c r="O73" s="202">
        <v>34.28</v>
      </c>
      <c r="P73" s="202">
        <v>26.6</v>
      </c>
      <c r="Q73" s="202">
        <v>8.82</v>
      </c>
      <c r="R73" s="202">
        <v>17.95</v>
      </c>
      <c r="S73" s="202">
        <v>0</v>
      </c>
      <c r="T73" s="202">
        <v>0</v>
      </c>
      <c r="U73" s="202">
        <v>59.18</v>
      </c>
      <c r="V73" s="202">
        <v>8.81</v>
      </c>
      <c r="W73" s="202">
        <v>19.28</v>
      </c>
      <c r="X73" s="202">
        <v>62.77</v>
      </c>
      <c r="Y73" s="202">
        <v>0</v>
      </c>
      <c r="Z73">
        <v>0</v>
      </c>
      <c r="AA73" s="202">
        <v>12.85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</v>
      </c>
      <c r="AQ73" s="202">
        <v>38.18</v>
      </c>
      <c r="AR73" s="202">
        <v>2.52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245.59</v>
      </c>
      <c r="L74" s="202">
        <v>9.01</v>
      </c>
      <c r="M74" s="202">
        <v>61.46</v>
      </c>
      <c r="N74" s="202">
        <v>50.27</v>
      </c>
      <c r="O74" s="202">
        <v>34.28</v>
      </c>
      <c r="P74" s="202">
        <v>26.6</v>
      </c>
      <c r="Q74" s="202">
        <v>8.82</v>
      </c>
      <c r="R74" s="202">
        <v>17.95</v>
      </c>
      <c r="S74" s="202">
        <v>0</v>
      </c>
      <c r="T74" s="202">
        <v>0</v>
      </c>
      <c r="U74" s="202">
        <v>59.18</v>
      </c>
      <c r="V74" s="202">
        <v>8.81</v>
      </c>
      <c r="W74" s="202">
        <v>19.28</v>
      </c>
      <c r="X74" s="202">
        <v>62.77</v>
      </c>
      <c r="Y74" s="202">
        <v>0</v>
      </c>
      <c r="Z74">
        <v>0</v>
      </c>
      <c r="AA74" s="202">
        <v>12.85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</v>
      </c>
      <c r="AQ74" s="202">
        <v>38.18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245.59</v>
      </c>
      <c r="L75" s="202">
        <v>9.01</v>
      </c>
      <c r="M75" s="202">
        <v>61.46</v>
      </c>
      <c r="N75" s="202">
        <v>50.27</v>
      </c>
      <c r="O75" s="202">
        <v>34.28</v>
      </c>
      <c r="P75" s="202">
        <v>26.6</v>
      </c>
      <c r="Q75" s="202">
        <v>8.82</v>
      </c>
      <c r="R75" s="202">
        <v>17.95</v>
      </c>
      <c r="S75" s="202">
        <v>0</v>
      </c>
      <c r="T75" s="202">
        <v>0</v>
      </c>
      <c r="U75" s="202">
        <v>59.18</v>
      </c>
      <c r="V75" s="202">
        <v>8.81</v>
      </c>
      <c r="W75" s="202">
        <v>19.28</v>
      </c>
      <c r="X75" s="202">
        <v>62.77</v>
      </c>
      <c r="Y75" s="202">
        <v>0</v>
      </c>
      <c r="Z75">
        <v>0</v>
      </c>
      <c r="AA75" s="202">
        <v>12.85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98.05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</v>
      </c>
      <c r="AQ75" s="202">
        <v>38.18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245.59</v>
      </c>
      <c r="L76" s="202">
        <v>9.01</v>
      </c>
      <c r="M76" s="202">
        <v>61.46</v>
      </c>
      <c r="N76" s="202">
        <v>50.27</v>
      </c>
      <c r="O76" s="202">
        <v>34.28</v>
      </c>
      <c r="P76" s="202">
        <v>26.6</v>
      </c>
      <c r="Q76" s="202">
        <v>8.82</v>
      </c>
      <c r="R76" s="202">
        <v>17.95</v>
      </c>
      <c r="S76" s="202">
        <v>0</v>
      </c>
      <c r="T76" s="202">
        <v>0</v>
      </c>
      <c r="U76" s="202">
        <v>59.18</v>
      </c>
      <c r="V76" s="202">
        <v>8.81</v>
      </c>
      <c r="W76" s="202">
        <v>19.28</v>
      </c>
      <c r="X76" s="202">
        <v>62.77</v>
      </c>
      <c r="Y76" s="202">
        <v>0</v>
      </c>
      <c r="Z76">
        <v>0</v>
      </c>
      <c r="AA76" s="202">
        <v>12.85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98.05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</v>
      </c>
      <c r="AQ76" s="202">
        <v>38.18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245.59</v>
      </c>
      <c r="L77" s="202">
        <v>9.01</v>
      </c>
      <c r="M77" s="202">
        <v>61.46</v>
      </c>
      <c r="N77" s="202">
        <v>50.27</v>
      </c>
      <c r="O77" s="202">
        <v>34.28</v>
      </c>
      <c r="P77" s="202">
        <v>26.6</v>
      </c>
      <c r="Q77" s="202">
        <v>8.82</v>
      </c>
      <c r="R77" s="202">
        <v>17.95</v>
      </c>
      <c r="S77" s="202">
        <v>0</v>
      </c>
      <c r="T77" s="202">
        <v>0</v>
      </c>
      <c r="U77" s="202">
        <v>59.18</v>
      </c>
      <c r="V77" s="202">
        <v>8.81</v>
      </c>
      <c r="W77" s="202">
        <v>19.28</v>
      </c>
      <c r="X77" s="202">
        <v>62.77</v>
      </c>
      <c r="Y77" s="202">
        <v>0</v>
      </c>
      <c r="Z77">
        <v>0</v>
      </c>
      <c r="AA77" s="202">
        <v>12.85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98.05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</v>
      </c>
      <c r="AQ77" s="202">
        <v>38.18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245.59</v>
      </c>
      <c r="L78" s="202">
        <v>9.01</v>
      </c>
      <c r="M78" s="202">
        <v>61.46</v>
      </c>
      <c r="N78" s="202">
        <v>50.27</v>
      </c>
      <c r="O78" s="202">
        <v>34.28</v>
      </c>
      <c r="P78" s="202">
        <v>26.6</v>
      </c>
      <c r="Q78" s="202">
        <v>8.82</v>
      </c>
      <c r="R78" s="202">
        <v>17.95</v>
      </c>
      <c r="S78" s="202">
        <v>0</v>
      </c>
      <c r="T78" s="202">
        <v>0</v>
      </c>
      <c r="U78" s="202">
        <v>59.18</v>
      </c>
      <c r="V78" s="202">
        <v>8.81</v>
      </c>
      <c r="W78" s="202">
        <v>19.28</v>
      </c>
      <c r="X78" s="202">
        <v>62.77</v>
      </c>
      <c r="Y78" s="202">
        <v>0</v>
      </c>
      <c r="Z78">
        <v>0</v>
      </c>
      <c r="AA78" s="202">
        <v>12.85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98.05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</v>
      </c>
      <c r="AQ78" s="202">
        <v>38.18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245.59</v>
      </c>
      <c r="L79" s="202">
        <v>9.01</v>
      </c>
      <c r="M79" s="202">
        <v>61.46</v>
      </c>
      <c r="N79" s="202">
        <v>50.27</v>
      </c>
      <c r="O79" s="202">
        <v>34.28</v>
      </c>
      <c r="P79" s="202">
        <v>26.6</v>
      </c>
      <c r="Q79" s="202">
        <v>8.82</v>
      </c>
      <c r="R79" s="202">
        <v>17.95</v>
      </c>
      <c r="S79" s="202">
        <v>1.19</v>
      </c>
      <c r="T79" s="202">
        <v>0</v>
      </c>
      <c r="U79" s="202">
        <v>59.18</v>
      </c>
      <c r="V79" s="202">
        <v>8.81</v>
      </c>
      <c r="W79" s="202">
        <v>19.28</v>
      </c>
      <c r="X79" s="202">
        <v>62.77</v>
      </c>
      <c r="Y79" s="202">
        <v>0</v>
      </c>
      <c r="Z79">
        <v>0</v>
      </c>
      <c r="AA79" s="202">
        <v>13.23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98.05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</v>
      </c>
      <c r="AQ79" s="202">
        <v>38.18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245.59</v>
      </c>
      <c r="L80" s="202">
        <v>9.01</v>
      </c>
      <c r="M80" s="202">
        <v>61.46</v>
      </c>
      <c r="N80" s="202">
        <v>50.27</v>
      </c>
      <c r="O80" s="202">
        <v>34.28</v>
      </c>
      <c r="P80" s="202">
        <v>26.6</v>
      </c>
      <c r="Q80" s="202">
        <v>8.82</v>
      </c>
      <c r="R80" s="202">
        <v>17.95</v>
      </c>
      <c r="S80" s="202">
        <v>1.75</v>
      </c>
      <c r="T80" s="202">
        <v>0</v>
      </c>
      <c r="U80" s="202">
        <v>59.18</v>
      </c>
      <c r="V80" s="202">
        <v>8.81</v>
      </c>
      <c r="W80" s="202">
        <v>19.28</v>
      </c>
      <c r="X80" s="202">
        <v>62.77</v>
      </c>
      <c r="Y80" s="202">
        <v>0</v>
      </c>
      <c r="Z80">
        <v>0</v>
      </c>
      <c r="AA80" s="202">
        <v>13.23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98.05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</v>
      </c>
      <c r="AQ80" s="202">
        <v>38.18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245.59</v>
      </c>
      <c r="L81" s="202">
        <v>9.01</v>
      </c>
      <c r="M81" s="202">
        <v>61.46</v>
      </c>
      <c r="N81" s="202">
        <v>50.27</v>
      </c>
      <c r="O81" s="202">
        <v>34.28</v>
      </c>
      <c r="P81" s="202">
        <v>26.6</v>
      </c>
      <c r="Q81" s="202">
        <v>8.82</v>
      </c>
      <c r="R81" s="202">
        <v>17.95</v>
      </c>
      <c r="S81" s="202">
        <v>2.92</v>
      </c>
      <c r="T81" s="202">
        <v>0</v>
      </c>
      <c r="U81" s="202">
        <v>59.78</v>
      </c>
      <c r="V81" s="202">
        <v>8.81</v>
      </c>
      <c r="W81" s="202">
        <v>18.510000000000002</v>
      </c>
      <c r="X81" s="202">
        <v>62.77</v>
      </c>
      <c r="Y81" s="202">
        <v>0</v>
      </c>
      <c r="Z81">
        <v>0</v>
      </c>
      <c r="AA81" s="202">
        <v>13.23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98.05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</v>
      </c>
      <c r="AQ81" s="202">
        <v>38.18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245.59</v>
      </c>
      <c r="L82" s="202">
        <v>9.01</v>
      </c>
      <c r="M82" s="202">
        <v>61.46</v>
      </c>
      <c r="N82" s="202">
        <v>50.27</v>
      </c>
      <c r="O82" s="202">
        <v>34.28</v>
      </c>
      <c r="P82" s="202">
        <v>26.6</v>
      </c>
      <c r="Q82" s="202">
        <v>8.82</v>
      </c>
      <c r="R82" s="202">
        <v>17.95</v>
      </c>
      <c r="S82" s="202">
        <v>2.92</v>
      </c>
      <c r="T82" s="202">
        <v>0</v>
      </c>
      <c r="U82" s="202">
        <v>59.86</v>
      </c>
      <c r="V82" s="202">
        <v>8.81</v>
      </c>
      <c r="W82" s="202">
        <v>18.510000000000002</v>
      </c>
      <c r="X82" s="202">
        <v>62.77</v>
      </c>
      <c r="Y82" s="202">
        <v>0</v>
      </c>
      <c r="Z82">
        <v>0</v>
      </c>
      <c r="AA82" s="202">
        <v>13.23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98.05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</v>
      </c>
      <c r="AQ82" s="202">
        <v>38.18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245.59</v>
      </c>
      <c r="L83" s="202">
        <v>9.01</v>
      </c>
      <c r="M83" s="202">
        <v>61.46</v>
      </c>
      <c r="N83" s="202">
        <v>50.27</v>
      </c>
      <c r="O83" s="202">
        <v>34.28</v>
      </c>
      <c r="P83" s="202">
        <v>26.6</v>
      </c>
      <c r="Q83" s="202">
        <v>8.82</v>
      </c>
      <c r="R83" s="202">
        <v>17.95</v>
      </c>
      <c r="S83" s="202">
        <v>4.04</v>
      </c>
      <c r="T83" s="202">
        <v>0</v>
      </c>
      <c r="U83" s="202">
        <v>58.19</v>
      </c>
      <c r="V83" s="202">
        <v>8.81</v>
      </c>
      <c r="W83" s="202">
        <v>18.510000000000002</v>
      </c>
      <c r="X83" s="202">
        <v>62.77</v>
      </c>
      <c r="Y83" s="202">
        <v>0</v>
      </c>
      <c r="Z83">
        <v>0</v>
      </c>
      <c r="AA83" s="202">
        <v>13.62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98.05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</v>
      </c>
      <c r="AQ83" s="202">
        <v>38.18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245.59</v>
      </c>
      <c r="L84" s="202">
        <v>9.01</v>
      </c>
      <c r="M84" s="202">
        <v>61.46</v>
      </c>
      <c r="N84" s="202">
        <v>50.27</v>
      </c>
      <c r="O84" s="202">
        <v>34.28</v>
      </c>
      <c r="P84" s="202">
        <v>26.6</v>
      </c>
      <c r="Q84" s="202">
        <v>8.82</v>
      </c>
      <c r="R84" s="202">
        <v>17.95</v>
      </c>
      <c r="S84" s="202">
        <v>4.0999999999999996</v>
      </c>
      <c r="T84" s="202">
        <v>0</v>
      </c>
      <c r="U84" s="202">
        <v>58.19</v>
      </c>
      <c r="V84" s="202">
        <v>8.81</v>
      </c>
      <c r="W84" s="202">
        <v>18.510000000000002</v>
      </c>
      <c r="X84" s="202">
        <v>62.77</v>
      </c>
      <c r="Y84" s="202">
        <v>0</v>
      </c>
      <c r="Z84">
        <v>0</v>
      </c>
      <c r="AA84" s="202">
        <v>13.62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98.05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</v>
      </c>
      <c r="AQ84" s="202">
        <v>38.18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245.59</v>
      </c>
      <c r="L85" s="202">
        <v>7.91</v>
      </c>
      <c r="M85" s="202">
        <v>61.46</v>
      </c>
      <c r="N85" s="202">
        <v>50.27</v>
      </c>
      <c r="O85" s="202">
        <v>34.28</v>
      </c>
      <c r="P85" s="202">
        <v>26.6</v>
      </c>
      <c r="Q85" s="202">
        <v>8.82</v>
      </c>
      <c r="R85" s="202">
        <v>17.95</v>
      </c>
      <c r="S85" s="202">
        <v>5.26</v>
      </c>
      <c r="T85" s="202">
        <v>0</v>
      </c>
      <c r="U85" s="202">
        <v>58.19</v>
      </c>
      <c r="V85" s="202">
        <v>8.81</v>
      </c>
      <c r="W85" s="202">
        <v>18.510000000000002</v>
      </c>
      <c r="X85" s="202">
        <v>62.77</v>
      </c>
      <c r="Y85" s="202">
        <v>0</v>
      </c>
      <c r="Z85">
        <v>0</v>
      </c>
      <c r="AA85" s="202">
        <v>14.03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</v>
      </c>
      <c r="AQ85" s="202">
        <v>38.18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245.59</v>
      </c>
      <c r="L86" s="202">
        <v>9.01</v>
      </c>
      <c r="M86" s="202">
        <v>61.46</v>
      </c>
      <c r="N86" s="202">
        <v>50.27</v>
      </c>
      <c r="O86" s="202">
        <v>34.28</v>
      </c>
      <c r="P86" s="202">
        <v>26.6</v>
      </c>
      <c r="Q86" s="202">
        <v>8.82</v>
      </c>
      <c r="R86" s="202">
        <v>17.95</v>
      </c>
      <c r="S86" s="202">
        <v>5.26</v>
      </c>
      <c r="T86" s="202">
        <v>0</v>
      </c>
      <c r="U86" s="202">
        <v>58.19</v>
      </c>
      <c r="V86" s="202">
        <v>8.81</v>
      </c>
      <c r="W86" s="202">
        <v>18.510000000000002</v>
      </c>
      <c r="X86" s="202">
        <v>62.77</v>
      </c>
      <c r="Y86" s="202">
        <v>0</v>
      </c>
      <c r="Z86">
        <v>0</v>
      </c>
      <c r="AA86" s="202">
        <v>14.03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</v>
      </c>
      <c r="AQ86" s="202">
        <v>38.18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245.59</v>
      </c>
      <c r="L87" s="202">
        <v>9.35</v>
      </c>
      <c r="M87" s="202">
        <v>61.46</v>
      </c>
      <c r="N87" s="202">
        <v>50.27</v>
      </c>
      <c r="O87" s="202">
        <v>34.28</v>
      </c>
      <c r="P87" s="202">
        <v>26.6</v>
      </c>
      <c r="Q87" s="202">
        <v>8.82</v>
      </c>
      <c r="R87" s="202">
        <v>17.95</v>
      </c>
      <c r="S87" s="202">
        <v>6.72</v>
      </c>
      <c r="T87" s="202">
        <v>0</v>
      </c>
      <c r="U87" s="202">
        <v>58.19</v>
      </c>
      <c r="V87" s="202">
        <v>8.81</v>
      </c>
      <c r="W87" s="202">
        <v>18.510000000000002</v>
      </c>
      <c r="X87" s="202">
        <v>62.77</v>
      </c>
      <c r="Y87" s="202">
        <v>0</v>
      </c>
      <c r="Z87">
        <v>0</v>
      </c>
      <c r="AA87" s="202">
        <v>14.03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</v>
      </c>
      <c r="AQ87" s="202">
        <v>38.18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245.59</v>
      </c>
      <c r="L88" s="202">
        <v>9.35</v>
      </c>
      <c r="M88" s="202">
        <v>61.46</v>
      </c>
      <c r="N88" s="202">
        <v>50.27</v>
      </c>
      <c r="O88" s="202">
        <v>34.28</v>
      </c>
      <c r="P88" s="202">
        <v>26.6</v>
      </c>
      <c r="Q88" s="202">
        <v>8.82</v>
      </c>
      <c r="R88" s="202">
        <v>17.95</v>
      </c>
      <c r="S88" s="202">
        <v>6.72</v>
      </c>
      <c r="T88" s="202">
        <v>0</v>
      </c>
      <c r="U88" s="202">
        <v>58.19</v>
      </c>
      <c r="V88" s="202">
        <v>8.81</v>
      </c>
      <c r="W88" s="202">
        <v>18.510000000000002</v>
      </c>
      <c r="X88" s="202">
        <v>62.77</v>
      </c>
      <c r="Y88" s="202">
        <v>0</v>
      </c>
      <c r="Z88">
        <v>0</v>
      </c>
      <c r="AA88" s="202">
        <v>14.03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</v>
      </c>
      <c r="AQ88" s="202">
        <v>38.18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245.59</v>
      </c>
      <c r="L89" s="202">
        <v>9.01</v>
      </c>
      <c r="M89" s="202">
        <v>61.46</v>
      </c>
      <c r="N89" s="202">
        <v>50.27</v>
      </c>
      <c r="O89" s="202">
        <v>34.28</v>
      </c>
      <c r="P89" s="202">
        <v>26.6</v>
      </c>
      <c r="Q89" s="202">
        <v>8.82</v>
      </c>
      <c r="R89" s="202">
        <v>17.95</v>
      </c>
      <c r="S89" s="202">
        <v>8.18</v>
      </c>
      <c r="T89" s="202">
        <v>0</v>
      </c>
      <c r="U89" s="202">
        <v>58.19</v>
      </c>
      <c r="V89" s="202">
        <v>8.81</v>
      </c>
      <c r="W89" s="202">
        <v>18.510000000000002</v>
      </c>
      <c r="X89" s="202">
        <v>62.77</v>
      </c>
      <c r="Y89" s="202">
        <v>0</v>
      </c>
      <c r="Z89">
        <v>0</v>
      </c>
      <c r="AA89" s="202">
        <v>14.03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</v>
      </c>
      <c r="AQ89" s="202">
        <v>38.18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245.59</v>
      </c>
      <c r="L90" s="202">
        <v>9.01</v>
      </c>
      <c r="M90" s="202">
        <v>61.46</v>
      </c>
      <c r="N90" s="202">
        <v>50.27</v>
      </c>
      <c r="O90" s="202">
        <v>34.28</v>
      </c>
      <c r="P90" s="202">
        <v>26.6</v>
      </c>
      <c r="Q90" s="202">
        <v>8.82</v>
      </c>
      <c r="R90" s="202">
        <v>17.95</v>
      </c>
      <c r="S90" s="202">
        <v>8.18</v>
      </c>
      <c r="T90" s="202">
        <v>0</v>
      </c>
      <c r="U90" s="202">
        <v>58.19</v>
      </c>
      <c r="V90" s="202">
        <v>8.81</v>
      </c>
      <c r="W90" s="202">
        <v>18.510000000000002</v>
      </c>
      <c r="X90" s="202">
        <v>62.77</v>
      </c>
      <c r="Y90" s="202">
        <v>0</v>
      </c>
      <c r="Z90">
        <v>0</v>
      </c>
      <c r="AA90" s="202">
        <v>14.03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</v>
      </c>
      <c r="AQ90" s="202">
        <v>38.18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245.59</v>
      </c>
      <c r="L91" s="202">
        <v>9.01</v>
      </c>
      <c r="M91" s="202">
        <v>61.46</v>
      </c>
      <c r="N91" s="202">
        <v>50.27</v>
      </c>
      <c r="O91" s="202">
        <v>34.28</v>
      </c>
      <c r="P91" s="202">
        <v>26.6</v>
      </c>
      <c r="Q91" s="202">
        <v>8.82</v>
      </c>
      <c r="R91" s="202">
        <v>17.95</v>
      </c>
      <c r="S91" s="202">
        <v>9.65</v>
      </c>
      <c r="T91" s="202">
        <v>0</v>
      </c>
      <c r="U91" s="202">
        <v>58.19</v>
      </c>
      <c r="V91" s="202">
        <v>8.81</v>
      </c>
      <c r="W91" s="202">
        <v>18.510000000000002</v>
      </c>
      <c r="X91" s="202">
        <v>62.77</v>
      </c>
      <c r="Y91" s="202">
        <v>0</v>
      </c>
      <c r="Z91">
        <v>0</v>
      </c>
      <c r="AA91" s="202">
        <v>14.03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</v>
      </c>
      <c r="AQ91" s="202">
        <v>38.18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245.59</v>
      </c>
      <c r="L92" s="202">
        <v>9.01</v>
      </c>
      <c r="M92" s="202">
        <v>61.46</v>
      </c>
      <c r="N92" s="202">
        <v>50.27</v>
      </c>
      <c r="O92" s="202">
        <v>34.28</v>
      </c>
      <c r="P92" s="202">
        <v>26.6</v>
      </c>
      <c r="Q92" s="202">
        <v>8.82</v>
      </c>
      <c r="R92" s="202">
        <v>17.95</v>
      </c>
      <c r="S92" s="202">
        <v>9.65</v>
      </c>
      <c r="T92" s="202">
        <v>0</v>
      </c>
      <c r="U92" s="202">
        <v>58.19</v>
      </c>
      <c r="V92" s="202">
        <v>8.81</v>
      </c>
      <c r="W92" s="202">
        <v>18.510000000000002</v>
      </c>
      <c r="X92" s="202">
        <v>62.77</v>
      </c>
      <c r="Y92" s="202">
        <v>0</v>
      </c>
      <c r="Z92">
        <v>0</v>
      </c>
      <c r="AA92" s="202">
        <v>14.03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</v>
      </c>
      <c r="AQ92" s="202">
        <v>38.18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245.59</v>
      </c>
      <c r="L93" s="202">
        <v>9.01</v>
      </c>
      <c r="M93" s="202">
        <v>61.46</v>
      </c>
      <c r="N93" s="202">
        <v>50.27</v>
      </c>
      <c r="O93" s="202">
        <v>34.28</v>
      </c>
      <c r="P93" s="202">
        <v>26.6</v>
      </c>
      <c r="Q93" s="202">
        <v>8.82</v>
      </c>
      <c r="R93" s="202">
        <v>17.95</v>
      </c>
      <c r="S93" s="202">
        <v>11.17</v>
      </c>
      <c r="T93" s="202">
        <v>0</v>
      </c>
      <c r="U93" s="202">
        <v>58.19</v>
      </c>
      <c r="V93" s="202">
        <v>8.81</v>
      </c>
      <c r="W93" s="202">
        <v>18.510000000000002</v>
      </c>
      <c r="X93" s="202">
        <v>62.77</v>
      </c>
      <c r="Y93" s="202">
        <v>0</v>
      </c>
      <c r="Z93">
        <v>0</v>
      </c>
      <c r="AA93" s="202">
        <v>14.88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</v>
      </c>
      <c r="AQ93" s="202">
        <v>38.18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245.59</v>
      </c>
      <c r="L94" s="202">
        <v>9.01</v>
      </c>
      <c r="M94" s="202">
        <v>61.46</v>
      </c>
      <c r="N94" s="202">
        <v>50.27</v>
      </c>
      <c r="O94" s="202">
        <v>34.28</v>
      </c>
      <c r="P94" s="202">
        <v>26.6</v>
      </c>
      <c r="Q94" s="202">
        <v>8.82</v>
      </c>
      <c r="R94" s="202">
        <v>17.95</v>
      </c>
      <c r="S94" s="202">
        <v>11.17</v>
      </c>
      <c r="T94" s="202">
        <v>0</v>
      </c>
      <c r="U94" s="202">
        <v>58.19</v>
      </c>
      <c r="V94" s="202">
        <v>8.81</v>
      </c>
      <c r="W94" s="202">
        <v>18.510000000000002</v>
      </c>
      <c r="X94" s="202">
        <v>62.77</v>
      </c>
      <c r="Y94" s="202">
        <v>0</v>
      </c>
      <c r="Z94">
        <v>0</v>
      </c>
      <c r="AA94" s="202">
        <v>14.88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</v>
      </c>
      <c r="AQ94" s="202">
        <v>38.18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245.59</v>
      </c>
      <c r="L95" s="202">
        <v>9.01</v>
      </c>
      <c r="M95" s="202">
        <v>61.46</v>
      </c>
      <c r="N95" s="202">
        <v>50.27</v>
      </c>
      <c r="O95" s="202">
        <v>34.28</v>
      </c>
      <c r="P95" s="202">
        <v>26.6</v>
      </c>
      <c r="Q95" s="202">
        <v>8.82</v>
      </c>
      <c r="R95" s="202">
        <v>17.95</v>
      </c>
      <c r="S95" s="202">
        <v>11.17</v>
      </c>
      <c r="T95" s="202">
        <v>0</v>
      </c>
      <c r="U95" s="202">
        <v>58.19</v>
      </c>
      <c r="V95" s="202">
        <v>8.81</v>
      </c>
      <c r="W95" s="202">
        <v>18.510000000000002</v>
      </c>
      <c r="X95" s="202">
        <v>62.77</v>
      </c>
      <c r="Y95" s="202">
        <v>0</v>
      </c>
      <c r="Z95">
        <v>0</v>
      </c>
      <c r="AA95" s="202">
        <v>14.88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</v>
      </c>
      <c r="AQ95" s="202">
        <v>38.18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245.59</v>
      </c>
      <c r="L96" s="202">
        <v>9.01</v>
      </c>
      <c r="M96" s="202">
        <v>61.46</v>
      </c>
      <c r="N96" s="202">
        <v>50.27</v>
      </c>
      <c r="O96" s="202">
        <v>34.28</v>
      </c>
      <c r="P96" s="202">
        <v>26.6</v>
      </c>
      <c r="Q96" s="202">
        <v>8.82</v>
      </c>
      <c r="R96" s="202">
        <v>17.95</v>
      </c>
      <c r="S96" s="202">
        <v>11.17</v>
      </c>
      <c r="T96" s="202">
        <v>0</v>
      </c>
      <c r="U96" s="202">
        <v>58.19</v>
      </c>
      <c r="V96" s="202">
        <v>8.81</v>
      </c>
      <c r="W96" s="202">
        <v>18.510000000000002</v>
      </c>
      <c r="X96" s="202">
        <v>62.77</v>
      </c>
      <c r="Y96" s="202">
        <v>0</v>
      </c>
      <c r="Z96">
        <v>0</v>
      </c>
      <c r="AA96" s="202">
        <v>14.88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</v>
      </c>
      <c r="AQ96" s="202">
        <v>38.18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245.59</v>
      </c>
      <c r="L97" s="202">
        <v>9.01</v>
      </c>
      <c r="M97" s="202">
        <v>61.46</v>
      </c>
      <c r="N97" s="202">
        <v>50.27</v>
      </c>
      <c r="O97" s="202">
        <v>34.28</v>
      </c>
      <c r="P97" s="202">
        <v>26.6</v>
      </c>
      <c r="Q97" s="202">
        <v>8.82</v>
      </c>
      <c r="R97" s="202">
        <v>17.95</v>
      </c>
      <c r="S97" s="202">
        <v>11.17</v>
      </c>
      <c r="T97" s="202">
        <v>0</v>
      </c>
      <c r="U97" s="202">
        <v>58.19</v>
      </c>
      <c r="V97" s="202">
        <v>8.81</v>
      </c>
      <c r="W97" s="202">
        <v>18.510000000000002</v>
      </c>
      <c r="X97" s="202">
        <v>62.77</v>
      </c>
      <c r="Y97" s="202">
        <v>0</v>
      </c>
      <c r="Z97">
        <v>0</v>
      </c>
      <c r="AA97" s="202">
        <v>14.88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</v>
      </c>
      <c r="AQ97" s="202">
        <v>38.18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245.59</v>
      </c>
      <c r="L98" s="202">
        <v>9.01</v>
      </c>
      <c r="M98" s="202">
        <v>61.46</v>
      </c>
      <c r="N98" s="202">
        <v>50.27</v>
      </c>
      <c r="O98" s="202">
        <v>34.28</v>
      </c>
      <c r="P98" s="202">
        <v>26.6</v>
      </c>
      <c r="Q98" s="202">
        <v>8.82</v>
      </c>
      <c r="R98" s="202">
        <v>17.95</v>
      </c>
      <c r="S98" s="202">
        <v>11.17</v>
      </c>
      <c r="T98" s="202">
        <v>0</v>
      </c>
      <c r="U98" s="202">
        <v>58.19</v>
      </c>
      <c r="V98" s="202">
        <v>8.81</v>
      </c>
      <c r="W98" s="202">
        <v>18.510000000000002</v>
      </c>
      <c r="X98" s="202">
        <v>62.77</v>
      </c>
      <c r="Y98" s="202">
        <v>0</v>
      </c>
      <c r="Z98">
        <v>0</v>
      </c>
      <c r="AA98" s="202">
        <v>14.88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</v>
      </c>
      <c r="AQ98" s="202">
        <v>38.18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5.2036475000000015</v>
      </c>
      <c r="L99">
        <f t="shared" si="0"/>
        <v>0.21613499999999986</v>
      </c>
      <c r="M99">
        <f t="shared" si="0"/>
        <v>1.4750400000000006</v>
      </c>
      <c r="N99">
        <f t="shared" si="0"/>
        <v>1.2064800000000013</v>
      </c>
      <c r="O99">
        <f t="shared" si="0"/>
        <v>0.82272000000000145</v>
      </c>
      <c r="P99">
        <f t="shared" si="0"/>
        <v>0.63839999999999886</v>
      </c>
      <c r="Q99">
        <f t="shared" si="0"/>
        <v>0.21168000000000037</v>
      </c>
      <c r="R99">
        <f t="shared" si="0"/>
        <v>0.43080000000000068</v>
      </c>
      <c r="S99">
        <f t="shared" si="0"/>
        <v>3.5889999999999998E-2</v>
      </c>
      <c r="T99">
        <f t="shared" si="0"/>
        <v>0</v>
      </c>
      <c r="U99">
        <f t="shared" si="0"/>
        <v>1.3923974999999973</v>
      </c>
      <c r="V99">
        <f t="shared" si="0"/>
        <v>0.21143999999999952</v>
      </c>
      <c r="W99">
        <f t="shared" si="0"/>
        <v>0.45921749999999956</v>
      </c>
      <c r="X99">
        <f t="shared" si="0"/>
        <v>1.5064800000000031</v>
      </c>
      <c r="Y99">
        <f t="shared" si="0"/>
        <v>0</v>
      </c>
      <c r="Z99">
        <f t="shared" si="0"/>
        <v>0</v>
      </c>
      <c r="AA99">
        <f t="shared" si="0"/>
        <v>0.33777250000000014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2.1709400000000012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2.8371350000000026</v>
      </c>
      <c r="AQ99">
        <f t="shared" ref="AQ99:AT99" si="1">SUM(AQ3:AQ98)/4000</f>
        <v>0.91658249999999919</v>
      </c>
      <c r="AR99">
        <f t="shared" si="1"/>
        <v>0.50948250000000006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79.11</v>
      </c>
      <c r="L3" s="202">
        <v>62.35</v>
      </c>
      <c r="M3" s="202">
        <v>0</v>
      </c>
      <c r="N3" s="202">
        <v>29.07</v>
      </c>
      <c r="O3" s="202">
        <v>23.57</v>
      </c>
      <c r="P3" s="202">
        <v>66.72</v>
      </c>
      <c r="Q3" s="202">
        <v>5.0999999999999996</v>
      </c>
      <c r="R3" s="202">
        <v>10.38</v>
      </c>
      <c r="S3" s="202">
        <v>0</v>
      </c>
      <c r="T3" s="202">
        <v>0</v>
      </c>
      <c r="U3" s="202">
        <v>260.26</v>
      </c>
      <c r="V3" s="202">
        <v>5.09</v>
      </c>
      <c r="W3" s="202">
        <v>11.14</v>
      </c>
      <c r="X3" s="202">
        <v>36.31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68.349999999999994</v>
      </c>
      <c r="AQ3" s="202">
        <v>22.08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79.11</v>
      </c>
      <c r="L4" s="202">
        <v>62.35</v>
      </c>
      <c r="M4" s="202">
        <v>0</v>
      </c>
      <c r="N4" s="202">
        <v>29.07</v>
      </c>
      <c r="O4" s="202">
        <v>23.57</v>
      </c>
      <c r="P4" s="202">
        <v>66.72</v>
      </c>
      <c r="Q4" s="202">
        <v>5.0999999999999996</v>
      </c>
      <c r="R4" s="202">
        <v>10.38</v>
      </c>
      <c r="S4" s="202">
        <v>0</v>
      </c>
      <c r="T4" s="202">
        <v>0</v>
      </c>
      <c r="U4" s="202">
        <v>269.48</v>
      </c>
      <c r="V4" s="202">
        <v>5.09</v>
      </c>
      <c r="W4" s="202">
        <v>11.14</v>
      </c>
      <c r="X4" s="202">
        <v>36.31</v>
      </c>
      <c r="Y4" s="202">
        <v>0</v>
      </c>
      <c r="Z4">
        <v>0</v>
      </c>
      <c r="AA4" s="202">
        <v>8.15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68.349999999999994</v>
      </c>
      <c r="AQ4" s="202">
        <v>22.08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79.11</v>
      </c>
      <c r="L5" s="202">
        <v>62.35</v>
      </c>
      <c r="M5" s="202">
        <v>0</v>
      </c>
      <c r="N5" s="202">
        <v>29.07</v>
      </c>
      <c r="O5" s="202">
        <v>23.57</v>
      </c>
      <c r="P5" s="202">
        <v>66.72</v>
      </c>
      <c r="Q5" s="202">
        <v>5.0999999999999996</v>
      </c>
      <c r="R5" s="202">
        <v>10.38</v>
      </c>
      <c r="S5" s="202">
        <v>0</v>
      </c>
      <c r="T5" s="202">
        <v>0</v>
      </c>
      <c r="U5" s="202">
        <v>270.67</v>
      </c>
      <c r="V5" s="202">
        <v>5.09</v>
      </c>
      <c r="W5" s="202">
        <v>11.14</v>
      </c>
      <c r="X5" s="202">
        <v>36.31</v>
      </c>
      <c r="Y5" s="202">
        <v>0</v>
      </c>
      <c r="Z5">
        <v>0</v>
      </c>
      <c r="AA5" s="202">
        <v>8.15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68.349999999999994</v>
      </c>
      <c r="AQ5" s="202">
        <v>22.08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79.11</v>
      </c>
      <c r="L6" s="202">
        <v>62.35</v>
      </c>
      <c r="M6" s="202">
        <v>0</v>
      </c>
      <c r="N6" s="202">
        <v>29.07</v>
      </c>
      <c r="O6" s="202">
        <v>23.57</v>
      </c>
      <c r="P6" s="202">
        <v>66.72</v>
      </c>
      <c r="Q6" s="202">
        <v>5.0999999999999996</v>
      </c>
      <c r="R6" s="202">
        <v>10.38</v>
      </c>
      <c r="S6" s="202">
        <v>0</v>
      </c>
      <c r="T6" s="202">
        <v>0</v>
      </c>
      <c r="U6" s="202">
        <v>270.67</v>
      </c>
      <c r="V6" s="202">
        <v>5.09</v>
      </c>
      <c r="W6" s="202">
        <v>11.14</v>
      </c>
      <c r="X6" s="202">
        <v>36.31</v>
      </c>
      <c r="Y6" s="202">
        <v>0</v>
      </c>
      <c r="Z6">
        <v>0</v>
      </c>
      <c r="AA6" s="202">
        <v>8.15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68.349999999999994</v>
      </c>
      <c r="AQ6" s="202">
        <v>22.08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79.11</v>
      </c>
      <c r="L7" s="202">
        <v>62.35</v>
      </c>
      <c r="M7" s="202">
        <v>0</v>
      </c>
      <c r="N7" s="202">
        <v>29.07</v>
      </c>
      <c r="O7" s="202">
        <v>23.57</v>
      </c>
      <c r="P7" s="202">
        <v>66.72</v>
      </c>
      <c r="Q7" s="202">
        <v>5.0999999999999996</v>
      </c>
      <c r="R7" s="202">
        <v>10.38</v>
      </c>
      <c r="S7" s="202">
        <v>0</v>
      </c>
      <c r="T7" s="202">
        <v>0</v>
      </c>
      <c r="U7" s="202">
        <v>270.67</v>
      </c>
      <c r="V7" s="202">
        <v>5.09</v>
      </c>
      <c r="W7" s="202">
        <v>11.14</v>
      </c>
      <c r="X7" s="202">
        <v>36.31</v>
      </c>
      <c r="Y7" s="202">
        <v>0</v>
      </c>
      <c r="Z7">
        <v>0</v>
      </c>
      <c r="AA7" s="202">
        <v>8.15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68.349999999999994</v>
      </c>
      <c r="AQ7" s="202">
        <v>22.08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79.11</v>
      </c>
      <c r="L8" s="202">
        <v>62.35</v>
      </c>
      <c r="M8" s="202">
        <v>0</v>
      </c>
      <c r="N8" s="202">
        <v>29.07</v>
      </c>
      <c r="O8" s="202">
        <v>23.57</v>
      </c>
      <c r="P8" s="202">
        <v>66.72</v>
      </c>
      <c r="Q8" s="202">
        <v>5.0999999999999996</v>
      </c>
      <c r="R8" s="202">
        <v>10.38</v>
      </c>
      <c r="S8" s="202">
        <v>0</v>
      </c>
      <c r="T8" s="202">
        <v>0</v>
      </c>
      <c r="U8" s="202">
        <v>270.67</v>
      </c>
      <c r="V8" s="202">
        <v>5.09</v>
      </c>
      <c r="W8" s="202">
        <v>11.14</v>
      </c>
      <c r="X8" s="202">
        <v>36.31</v>
      </c>
      <c r="Y8" s="202">
        <v>0</v>
      </c>
      <c r="Z8">
        <v>0</v>
      </c>
      <c r="AA8" s="202">
        <v>8.15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68.349999999999994</v>
      </c>
      <c r="AQ8" s="202">
        <v>22.08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79.11</v>
      </c>
      <c r="L9" s="202">
        <v>62.35</v>
      </c>
      <c r="M9" s="202">
        <v>0</v>
      </c>
      <c r="N9" s="202">
        <v>29.07</v>
      </c>
      <c r="O9" s="202">
        <v>23.57</v>
      </c>
      <c r="P9" s="202">
        <v>66.72</v>
      </c>
      <c r="Q9" s="202">
        <v>5.0999999999999996</v>
      </c>
      <c r="R9" s="202">
        <v>10.38</v>
      </c>
      <c r="S9" s="202">
        <v>0</v>
      </c>
      <c r="T9" s="202">
        <v>0</v>
      </c>
      <c r="U9" s="202">
        <v>270.67</v>
      </c>
      <c r="V9" s="202">
        <v>5.09</v>
      </c>
      <c r="W9" s="202">
        <v>11.14</v>
      </c>
      <c r="X9" s="202">
        <v>36.31</v>
      </c>
      <c r="Y9" s="202">
        <v>0</v>
      </c>
      <c r="Z9">
        <v>0</v>
      </c>
      <c r="AA9" s="202">
        <v>8.15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68.349999999999994</v>
      </c>
      <c r="AQ9" s="202">
        <v>22.08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79.11</v>
      </c>
      <c r="L10" s="202">
        <v>62.35</v>
      </c>
      <c r="M10" s="202">
        <v>0</v>
      </c>
      <c r="N10" s="202">
        <v>29.07</v>
      </c>
      <c r="O10" s="202">
        <v>23.57</v>
      </c>
      <c r="P10" s="202">
        <v>66.72</v>
      </c>
      <c r="Q10" s="202">
        <v>5.0999999999999996</v>
      </c>
      <c r="R10" s="202">
        <v>10.38</v>
      </c>
      <c r="S10" s="202">
        <v>0</v>
      </c>
      <c r="T10" s="202">
        <v>0</v>
      </c>
      <c r="U10" s="202">
        <v>270.67</v>
      </c>
      <c r="V10" s="202">
        <v>5.09</v>
      </c>
      <c r="W10" s="202">
        <v>11.14</v>
      </c>
      <c r="X10" s="202">
        <v>36.31</v>
      </c>
      <c r="Y10" s="202">
        <v>0</v>
      </c>
      <c r="Z10">
        <v>0</v>
      </c>
      <c r="AA10" s="202">
        <v>8.15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68.349999999999994</v>
      </c>
      <c r="AQ10" s="202">
        <v>22.08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53.01</v>
      </c>
      <c r="L11" s="202">
        <v>33.729999999999997</v>
      </c>
      <c r="M11" s="202">
        <v>0</v>
      </c>
      <c r="N11" s="202">
        <v>29.07</v>
      </c>
      <c r="O11" s="202">
        <v>23.57</v>
      </c>
      <c r="P11" s="202">
        <v>66.72</v>
      </c>
      <c r="Q11" s="202">
        <v>5.0999999999999996</v>
      </c>
      <c r="R11" s="202">
        <v>10.38</v>
      </c>
      <c r="S11" s="202">
        <v>0</v>
      </c>
      <c r="T11" s="202">
        <v>0</v>
      </c>
      <c r="U11" s="202">
        <v>270.67</v>
      </c>
      <c r="V11" s="202">
        <v>5.09</v>
      </c>
      <c r="W11" s="202">
        <v>11.14</v>
      </c>
      <c r="X11" s="202">
        <v>36.31</v>
      </c>
      <c r="Y11" s="202">
        <v>0</v>
      </c>
      <c r="Z11">
        <v>0</v>
      </c>
      <c r="AA11" s="202">
        <v>8.15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68.349999999999994</v>
      </c>
      <c r="AQ11" s="202">
        <v>22.08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48.19</v>
      </c>
      <c r="L12" s="202">
        <v>33.729999999999997</v>
      </c>
      <c r="M12" s="202">
        <v>0</v>
      </c>
      <c r="N12" s="202">
        <v>29.07</v>
      </c>
      <c r="O12" s="202">
        <v>23.57</v>
      </c>
      <c r="P12" s="202">
        <v>66.72</v>
      </c>
      <c r="Q12" s="202">
        <v>2.89</v>
      </c>
      <c r="R12" s="202">
        <v>5.78</v>
      </c>
      <c r="S12" s="202">
        <v>0</v>
      </c>
      <c r="T12" s="202">
        <v>0</v>
      </c>
      <c r="U12" s="202">
        <v>270.67</v>
      </c>
      <c r="V12" s="202">
        <v>5.09</v>
      </c>
      <c r="W12" s="202">
        <v>11.14</v>
      </c>
      <c r="X12" s="202">
        <v>36.31</v>
      </c>
      <c r="Y12" s="202">
        <v>0</v>
      </c>
      <c r="Z12">
        <v>0</v>
      </c>
      <c r="AA12" s="202">
        <v>8.15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68.349999999999994</v>
      </c>
      <c r="AQ12" s="202">
        <v>22.08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38.549999999999997</v>
      </c>
      <c r="L13" s="202">
        <v>33.729999999999997</v>
      </c>
      <c r="M13" s="202">
        <v>0</v>
      </c>
      <c r="N13" s="202">
        <v>29.07</v>
      </c>
      <c r="O13" s="202">
        <v>23.57</v>
      </c>
      <c r="P13" s="202">
        <v>66.72</v>
      </c>
      <c r="Q13" s="202">
        <v>2.89</v>
      </c>
      <c r="R13" s="202">
        <v>5.78</v>
      </c>
      <c r="S13" s="202">
        <v>0</v>
      </c>
      <c r="T13" s="202">
        <v>0</v>
      </c>
      <c r="U13" s="202">
        <v>270.67</v>
      </c>
      <c r="V13" s="202">
        <v>5.09</v>
      </c>
      <c r="W13" s="202">
        <v>11.14</v>
      </c>
      <c r="X13" s="202">
        <v>36.31</v>
      </c>
      <c r="Y13" s="202">
        <v>0</v>
      </c>
      <c r="Z13">
        <v>0</v>
      </c>
      <c r="AA13" s="202">
        <v>8.15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68.349999999999994</v>
      </c>
      <c r="AQ13" s="202">
        <v>22.08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38.549999999999997</v>
      </c>
      <c r="L14" s="202">
        <v>33.729999999999997</v>
      </c>
      <c r="M14" s="202">
        <v>0</v>
      </c>
      <c r="N14" s="202">
        <v>29.07</v>
      </c>
      <c r="O14" s="202">
        <v>23.57</v>
      </c>
      <c r="P14" s="202">
        <v>66.72</v>
      </c>
      <c r="Q14" s="202">
        <v>2.89</v>
      </c>
      <c r="R14" s="202">
        <v>5.78</v>
      </c>
      <c r="S14" s="202">
        <v>0</v>
      </c>
      <c r="T14" s="202">
        <v>0</v>
      </c>
      <c r="U14" s="202">
        <v>270.67</v>
      </c>
      <c r="V14" s="202">
        <v>5.09</v>
      </c>
      <c r="W14" s="202">
        <v>11.14</v>
      </c>
      <c r="X14" s="202">
        <v>36.31</v>
      </c>
      <c r="Y14" s="202">
        <v>0</v>
      </c>
      <c r="Z14">
        <v>0</v>
      </c>
      <c r="AA14" s="202">
        <v>8.15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68.349999999999994</v>
      </c>
      <c r="AQ14" s="202">
        <v>22.08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39.15</v>
      </c>
      <c r="L15" s="202">
        <v>33.729999999999997</v>
      </c>
      <c r="M15" s="202">
        <v>0</v>
      </c>
      <c r="N15" s="202">
        <v>29.07</v>
      </c>
      <c r="O15" s="202">
        <v>23.57</v>
      </c>
      <c r="P15" s="202">
        <v>66.72</v>
      </c>
      <c r="Q15" s="202">
        <v>2.89</v>
      </c>
      <c r="R15" s="202">
        <v>5.78</v>
      </c>
      <c r="S15" s="202">
        <v>0</v>
      </c>
      <c r="T15" s="202">
        <v>0</v>
      </c>
      <c r="U15" s="202">
        <v>270.67</v>
      </c>
      <c r="V15" s="202">
        <v>5.09</v>
      </c>
      <c r="W15" s="202">
        <v>11.14</v>
      </c>
      <c r="X15" s="202">
        <v>36.31</v>
      </c>
      <c r="Y15" s="202">
        <v>0</v>
      </c>
      <c r="Z15">
        <v>0</v>
      </c>
      <c r="AA15" s="202">
        <v>8.15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68.349999999999994</v>
      </c>
      <c r="AQ15" s="202">
        <v>22.08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39.15</v>
      </c>
      <c r="L16" s="202">
        <v>33.729999999999997</v>
      </c>
      <c r="M16" s="202">
        <v>0</v>
      </c>
      <c r="N16" s="202">
        <v>29.07</v>
      </c>
      <c r="O16" s="202">
        <v>23.57</v>
      </c>
      <c r="P16" s="202">
        <v>66.72</v>
      </c>
      <c r="Q16" s="202">
        <v>2.89</v>
      </c>
      <c r="R16" s="202">
        <v>5.78</v>
      </c>
      <c r="S16" s="202">
        <v>0</v>
      </c>
      <c r="T16" s="202">
        <v>0</v>
      </c>
      <c r="U16" s="202">
        <v>270.67</v>
      </c>
      <c r="V16" s="202">
        <v>5.09</v>
      </c>
      <c r="W16" s="202">
        <v>11.14</v>
      </c>
      <c r="X16" s="202">
        <v>36.31</v>
      </c>
      <c r="Y16" s="202">
        <v>0</v>
      </c>
      <c r="Z16">
        <v>0</v>
      </c>
      <c r="AA16" s="202">
        <v>8.15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68.349999999999994</v>
      </c>
      <c r="AQ16" s="202">
        <v>22.08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39.15</v>
      </c>
      <c r="L17" s="202">
        <v>33.729999999999997</v>
      </c>
      <c r="M17" s="202">
        <v>0</v>
      </c>
      <c r="N17" s="202">
        <v>29.07</v>
      </c>
      <c r="O17" s="202">
        <v>23.57</v>
      </c>
      <c r="P17" s="202">
        <v>66.72</v>
      </c>
      <c r="Q17" s="202">
        <v>2.89</v>
      </c>
      <c r="R17" s="202">
        <v>5.78</v>
      </c>
      <c r="S17" s="202">
        <v>0</v>
      </c>
      <c r="T17" s="202">
        <v>0</v>
      </c>
      <c r="U17" s="202">
        <v>270.67</v>
      </c>
      <c r="V17" s="202">
        <v>5.09</v>
      </c>
      <c r="W17" s="202">
        <v>11.14</v>
      </c>
      <c r="X17" s="202">
        <v>36.31</v>
      </c>
      <c r="Y17" s="202">
        <v>0</v>
      </c>
      <c r="Z17">
        <v>0</v>
      </c>
      <c r="AA17" s="202">
        <v>8.15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68.349999999999994</v>
      </c>
      <c r="AQ17" s="202">
        <v>22.08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39.15</v>
      </c>
      <c r="L18" s="202">
        <v>33.729999999999997</v>
      </c>
      <c r="M18" s="202">
        <v>0</v>
      </c>
      <c r="N18" s="202">
        <v>29.07</v>
      </c>
      <c r="O18" s="202">
        <v>23.57</v>
      </c>
      <c r="P18" s="202">
        <v>66.72</v>
      </c>
      <c r="Q18" s="202">
        <v>2.89</v>
      </c>
      <c r="R18" s="202">
        <v>5.78</v>
      </c>
      <c r="S18" s="202">
        <v>0</v>
      </c>
      <c r="T18" s="202">
        <v>0</v>
      </c>
      <c r="U18" s="202">
        <v>270.67</v>
      </c>
      <c r="V18" s="202">
        <v>5.09</v>
      </c>
      <c r="W18" s="202">
        <v>11.14</v>
      </c>
      <c r="X18" s="202">
        <v>36.31</v>
      </c>
      <c r="Y18" s="202">
        <v>0</v>
      </c>
      <c r="Z18">
        <v>0</v>
      </c>
      <c r="AA18" s="202">
        <v>8.15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68.349999999999994</v>
      </c>
      <c r="AQ18" s="202">
        <v>22.08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39.15</v>
      </c>
      <c r="L19" s="202">
        <v>33.729999999999997</v>
      </c>
      <c r="M19" s="202">
        <v>0</v>
      </c>
      <c r="N19" s="202">
        <v>29.07</v>
      </c>
      <c r="O19" s="202">
        <v>23.57</v>
      </c>
      <c r="P19" s="202">
        <v>66.72</v>
      </c>
      <c r="Q19" s="202">
        <v>2.89</v>
      </c>
      <c r="R19" s="202">
        <v>5.78</v>
      </c>
      <c r="S19" s="202">
        <v>0</v>
      </c>
      <c r="T19" s="202">
        <v>0</v>
      </c>
      <c r="U19" s="202">
        <v>270.67</v>
      </c>
      <c r="V19" s="202">
        <v>5.09</v>
      </c>
      <c r="W19" s="202">
        <v>11.14</v>
      </c>
      <c r="X19" s="202">
        <v>36.31</v>
      </c>
      <c r="Y19" s="202">
        <v>0</v>
      </c>
      <c r="Z19">
        <v>0</v>
      </c>
      <c r="AA19" s="202">
        <v>8.15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68.349999999999994</v>
      </c>
      <c r="AQ19" s="202">
        <v>22.08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39.15</v>
      </c>
      <c r="L20" s="202">
        <v>33.729999999999997</v>
      </c>
      <c r="M20" s="202">
        <v>0</v>
      </c>
      <c r="N20" s="202">
        <v>29.07</v>
      </c>
      <c r="O20" s="202">
        <v>23.57</v>
      </c>
      <c r="P20" s="202">
        <v>66.72</v>
      </c>
      <c r="Q20" s="202">
        <v>2.89</v>
      </c>
      <c r="R20" s="202">
        <v>5.78</v>
      </c>
      <c r="S20" s="202">
        <v>0</v>
      </c>
      <c r="T20" s="202">
        <v>0</v>
      </c>
      <c r="U20" s="202">
        <v>270.67</v>
      </c>
      <c r="V20" s="202">
        <v>5.09</v>
      </c>
      <c r="W20" s="202">
        <v>11.14</v>
      </c>
      <c r="X20" s="202">
        <v>36.31</v>
      </c>
      <c r="Y20" s="202">
        <v>0</v>
      </c>
      <c r="Z20">
        <v>0</v>
      </c>
      <c r="AA20" s="202">
        <v>8.15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68.349999999999994</v>
      </c>
      <c r="AQ20" s="202">
        <v>22.08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39.15</v>
      </c>
      <c r="L21" s="202">
        <v>33.729999999999997</v>
      </c>
      <c r="M21" s="202">
        <v>0</v>
      </c>
      <c r="N21" s="202">
        <v>29.07</v>
      </c>
      <c r="O21" s="202">
        <v>23.57</v>
      </c>
      <c r="P21" s="202">
        <v>66.72</v>
      </c>
      <c r="Q21" s="202">
        <v>2.89</v>
      </c>
      <c r="R21" s="202">
        <v>5.78</v>
      </c>
      <c r="S21" s="202">
        <v>0</v>
      </c>
      <c r="T21" s="202">
        <v>0</v>
      </c>
      <c r="U21" s="202">
        <v>270.67</v>
      </c>
      <c r="V21" s="202">
        <v>5.09</v>
      </c>
      <c r="W21" s="202">
        <v>11.14</v>
      </c>
      <c r="X21" s="202">
        <v>36.31</v>
      </c>
      <c r="Y21" s="202">
        <v>0</v>
      </c>
      <c r="Z21">
        <v>0</v>
      </c>
      <c r="AA21" s="202">
        <v>8.15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68.349999999999994</v>
      </c>
      <c r="AQ21" s="202">
        <v>22.08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39.15</v>
      </c>
      <c r="L22" s="202">
        <v>33.729999999999997</v>
      </c>
      <c r="M22" s="202">
        <v>0</v>
      </c>
      <c r="N22" s="202">
        <v>29.07</v>
      </c>
      <c r="O22" s="202">
        <v>23.57</v>
      </c>
      <c r="P22" s="202">
        <v>66.72</v>
      </c>
      <c r="Q22" s="202">
        <v>2.89</v>
      </c>
      <c r="R22" s="202">
        <v>5.78</v>
      </c>
      <c r="S22" s="202">
        <v>0</v>
      </c>
      <c r="T22" s="202">
        <v>0</v>
      </c>
      <c r="U22" s="202">
        <v>270.67</v>
      </c>
      <c r="V22" s="202">
        <v>5.09</v>
      </c>
      <c r="W22" s="202">
        <v>11.14</v>
      </c>
      <c r="X22" s="202">
        <v>36.31</v>
      </c>
      <c r="Y22" s="202">
        <v>0</v>
      </c>
      <c r="Z22">
        <v>0</v>
      </c>
      <c r="AA22" s="202">
        <v>8.15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68.349999999999994</v>
      </c>
      <c r="AQ22" s="202">
        <v>22.08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39.15</v>
      </c>
      <c r="L23" s="202">
        <v>33.729999999999997</v>
      </c>
      <c r="M23" s="202">
        <v>0</v>
      </c>
      <c r="N23" s="202">
        <v>29.07</v>
      </c>
      <c r="O23" s="202">
        <v>23.57</v>
      </c>
      <c r="P23" s="202">
        <v>66.72</v>
      </c>
      <c r="Q23" s="202">
        <v>2.89</v>
      </c>
      <c r="R23" s="202">
        <v>5.78</v>
      </c>
      <c r="S23" s="202">
        <v>0</v>
      </c>
      <c r="T23" s="202">
        <v>0</v>
      </c>
      <c r="U23" s="202">
        <v>270.67</v>
      </c>
      <c r="V23" s="202">
        <v>5.09</v>
      </c>
      <c r="W23" s="202">
        <v>11.14</v>
      </c>
      <c r="X23" s="202">
        <v>36.31</v>
      </c>
      <c r="Y23" s="202">
        <v>0</v>
      </c>
      <c r="Z23">
        <v>0</v>
      </c>
      <c r="AA23" s="202">
        <v>8.15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68.349999999999994</v>
      </c>
      <c r="AQ23" s="202">
        <v>22.08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39.15</v>
      </c>
      <c r="L24" s="202">
        <v>33.729999999999997</v>
      </c>
      <c r="M24" s="202">
        <v>0</v>
      </c>
      <c r="N24" s="202">
        <v>29.07</v>
      </c>
      <c r="O24" s="202">
        <v>23.57</v>
      </c>
      <c r="P24" s="202">
        <v>66.72</v>
      </c>
      <c r="Q24" s="202">
        <v>2.89</v>
      </c>
      <c r="R24" s="202">
        <v>5.78</v>
      </c>
      <c r="S24" s="202">
        <v>0</v>
      </c>
      <c r="T24" s="202">
        <v>0</v>
      </c>
      <c r="U24" s="202">
        <v>270.67</v>
      </c>
      <c r="V24" s="202">
        <v>5.09</v>
      </c>
      <c r="W24" s="202">
        <v>11.14</v>
      </c>
      <c r="X24" s="202">
        <v>36.31</v>
      </c>
      <c r="Y24" s="202">
        <v>0</v>
      </c>
      <c r="Z24">
        <v>0</v>
      </c>
      <c r="AA24" s="202">
        <v>8.15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68.349999999999994</v>
      </c>
      <c r="AQ24" s="202">
        <v>22.08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39.15</v>
      </c>
      <c r="L25" s="202">
        <v>33.729999999999997</v>
      </c>
      <c r="M25" s="202">
        <v>0</v>
      </c>
      <c r="N25" s="202">
        <v>29.07</v>
      </c>
      <c r="O25" s="202">
        <v>23.57</v>
      </c>
      <c r="P25" s="202">
        <v>66.72</v>
      </c>
      <c r="Q25" s="202">
        <v>2.89</v>
      </c>
      <c r="R25" s="202">
        <v>5.78</v>
      </c>
      <c r="S25" s="202">
        <v>0</v>
      </c>
      <c r="T25" s="202">
        <v>0</v>
      </c>
      <c r="U25" s="202">
        <v>270.67</v>
      </c>
      <c r="V25" s="202">
        <v>5.09</v>
      </c>
      <c r="W25" s="202">
        <v>11.14</v>
      </c>
      <c r="X25" s="202">
        <v>36.31</v>
      </c>
      <c r="Y25" s="202">
        <v>0</v>
      </c>
      <c r="Z25">
        <v>0</v>
      </c>
      <c r="AA25" s="202">
        <v>8.15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68.349999999999994</v>
      </c>
      <c r="AQ25" s="202">
        <v>22.08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39.15</v>
      </c>
      <c r="L26" s="202">
        <v>33.729999999999997</v>
      </c>
      <c r="M26" s="202">
        <v>0</v>
      </c>
      <c r="N26" s="202">
        <v>29.07</v>
      </c>
      <c r="O26" s="202">
        <v>23.57</v>
      </c>
      <c r="P26" s="202">
        <v>66.72</v>
      </c>
      <c r="Q26" s="202">
        <v>2.89</v>
      </c>
      <c r="R26" s="202">
        <v>5.78</v>
      </c>
      <c r="S26" s="202">
        <v>0</v>
      </c>
      <c r="T26" s="202">
        <v>0</v>
      </c>
      <c r="U26" s="202">
        <v>270.67</v>
      </c>
      <c r="V26" s="202">
        <v>5.09</v>
      </c>
      <c r="W26" s="202">
        <v>11.14</v>
      </c>
      <c r="X26" s="202">
        <v>36.31</v>
      </c>
      <c r="Y26" s="202">
        <v>0</v>
      </c>
      <c r="Z26">
        <v>0</v>
      </c>
      <c r="AA26" s="202">
        <v>8.15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68.349999999999994</v>
      </c>
      <c r="AQ26" s="202">
        <v>22.08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39.15</v>
      </c>
      <c r="L27" s="202">
        <v>33.729999999999997</v>
      </c>
      <c r="M27" s="202">
        <v>0</v>
      </c>
      <c r="N27" s="202">
        <v>29.07</v>
      </c>
      <c r="O27" s="202">
        <v>23.57</v>
      </c>
      <c r="P27" s="202">
        <v>66.72</v>
      </c>
      <c r="Q27" s="202">
        <v>2.89</v>
      </c>
      <c r="R27" s="202">
        <v>5.78</v>
      </c>
      <c r="S27" s="202">
        <v>0</v>
      </c>
      <c r="T27" s="202">
        <v>0</v>
      </c>
      <c r="U27" s="202">
        <v>268.89999999999998</v>
      </c>
      <c r="V27" s="202">
        <v>2.89</v>
      </c>
      <c r="W27" s="202">
        <v>5.78</v>
      </c>
      <c r="X27" s="202">
        <v>32.770000000000003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34.700000000000003</v>
      </c>
      <c r="AQ27" s="202">
        <v>11.57</v>
      </c>
      <c r="AR27" s="202">
        <v>5.16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39.15</v>
      </c>
      <c r="L28" s="202">
        <v>33.729999999999997</v>
      </c>
      <c r="M28" s="202">
        <v>0</v>
      </c>
      <c r="N28" s="202">
        <v>29.07</v>
      </c>
      <c r="O28" s="202">
        <v>23.57</v>
      </c>
      <c r="P28" s="202">
        <v>66.72</v>
      </c>
      <c r="Q28" s="202">
        <v>2.89</v>
      </c>
      <c r="R28" s="202">
        <v>5.78</v>
      </c>
      <c r="S28" s="202">
        <v>0</v>
      </c>
      <c r="T28" s="202">
        <v>0</v>
      </c>
      <c r="U28" s="202">
        <v>268.89999999999998</v>
      </c>
      <c r="V28" s="202">
        <v>2.89</v>
      </c>
      <c r="W28" s="202">
        <v>5.78</v>
      </c>
      <c r="X28" s="202">
        <v>24.09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53.01</v>
      </c>
      <c r="AQ28" s="202">
        <v>15.42</v>
      </c>
      <c r="AR28" s="202">
        <v>11.73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39.15</v>
      </c>
      <c r="L29" s="202">
        <v>33.729999999999997</v>
      </c>
      <c r="M29" s="202">
        <v>0</v>
      </c>
      <c r="N29" s="202">
        <v>29.07</v>
      </c>
      <c r="O29" s="202">
        <v>23.57</v>
      </c>
      <c r="P29" s="202">
        <v>66.72</v>
      </c>
      <c r="Q29" s="202">
        <v>2.89</v>
      </c>
      <c r="R29" s="202">
        <v>5.78</v>
      </c>
      <c r="S29" s="202">
        <v>0</v>
      </c>
      <c r="T29" s="202">
        <v>0</v>
      </c>
      <c r="U29" s="202">
        <v>277.52</v>
      </c>
      <c r="V29" s="202">
        <v>2.89</v>
      </c>
      <c r="W29" s="202">
        <v>5.78</v>
      </c>
      <c r="X29" s="202">
        <v>19.28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68.349999999999994</v>
      </c>
      <c r="AQ29" s="202">
        <v>22.08</v>
      </c>
      <c r="AR29" s="202">
        <v>19.28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39.15</v>
      </c>
      <c r="L30" s="202">
        <v>33.729999999999997</v>
      </c>
      <c r="M30" s="202">
        <v>0</v>
      </c>
      <c r="N30" s="202">
        <v>29.07</v>
      </c>
      <c r="O30" s="202">
        <v>23.57</v>
      </c>
      <c r="P30" s="202">
        <v>66.72</v>
      </c>
      <c r="Q30" s="202">
        <v>2.89</v>
      </c>
      <c r="R30" s="202">
        <v>5.78</v>
      </c>
      <c r="S30" s="202">
        <v>0</v>
      </c>
      <c r="T30" s="202">
        <v>0</v>
      </c>
      <c r="U30" s="202">
        <v>277.52</v>
      </c>
      <c r="V30" s="202">
        <v>2.89</v>
      </c>
      <c r="W30" s="202">
        <v>5.78</v>
      </c>
      <c r="X30" s="202">
        <v>32.770000000000003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68.349999999999994</v>
      </c>
      <c r="AQ30" s="202">
        <v>22.08</v>
      </c>
      <c r="AR30" s="202">
        <v>21.07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38.549999999999997</v>
      </c>
      <c r="L31" s="202">
        <v>33.729999999999997</v>
      </c>
      <c r="M31" s="202">
        <v>0</v>
      </c>
      <c r="N31" s="202">
        <v>29.07</v>
      </c>
      <c r="O31" s="202">
        <v>23.57</v>
      </c>
      <c r="P31" s="202">
        <v>66.72</v>
      </c>
      <c r="Q31" s="202">
        <v>2.89</v>
      </c>
      <c r="R31" s="202">
        <v>5.78</v>
      </c>
      <c r="S31" s="202">
        <v>0</v>
      </c>
      <c r="T31" s="202">
        <v>0</v>
      </c>
      <c r="U31" s="202">
        <v>270.67</v>
      </c>
      <c r="V31" s="202">
        <v>2.89</v>
      </c>
      <c r="W31" s="202">
        <v>5.78</v>
      </c>
      <c r="X31" s="202">
        <v>19.28</v>
      </c>
      <c r="Y31" s="202">
        <v>0</v>
      </c>
      <c r="Z31">
        <v>0</v>
      </c>
      <c r="AA31" s="202">
        <v>8.48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68.349999999999994</v>
      </c>
      <c r="AQ31" s="202">
        <v>22.08</v>
      </c>
      <c r="AR31" s="202">
        <v>22.89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38.549999999999997</v>
      </c>
      <c r="L32" s="202">
        <v>33.729999999999997</v>
      </c>
      <c r="M32" s="202">
        <v>0</v>
      </c>
      <c r="N32" s="202">
        <v>29.07</v>
      </c>
      <c r="O32" s="202">
        <v>23.57</v>
      </c>
      <c r="P32" s="202">
        <v>66.72</v>
      </c>
      <c r="Q32" s="202">
        <v>2.89</v>
      </c>
      <c r="R32" s="202">
        <v>5.78</v>
      </c>
      <c r="S32" s="202">
        <v>0</v>
      </c>
      <c r="T32" s="202">
        <v>0</v>
      </c>
      <c r="U32" s="202">
        <v>270.67</v>
      </c>
      <c r="V32" s="202">
        <v>2.89</v>
      </c>
      <c r="W32" s="202">
        <v>5.78</v>
      </c>
      <c r="X32" s="202">
        <v>19.28</v>
      </c>
      <c r="Y32" s="202">
        <v>0</v>
      </c>
      <c r="Z32">
        <v>0</v>
      </c>
      <c r="AA32" s="202">
        <v>8.48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68.349999999999994</v>
      </c>
      <c r="AQ32" s="202">
        <v>22.08</v>
      </c>
      <c r="AR32" s="202">
        <v>24.54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38.549999999999997</v>
      </c>
      <c r="L33" s="202">
        <v>33.729999999999997</v>
      </c>
      <c r="M33" s="202">
        <v>0</v>
      </c>
      <c r="N33" s="202">
        <v>29.07</v>
      </c>
      <c r="O33" s="202">
        <v>23.57</v>
      </c>
      <c r="P33" s="202">
        <v>66.72</v>
      </c>
      <c r="Q33" s="202">
        <v>2.89</v>
      </c>
      <c r="R33" s="202">
        <v>5.78</v>
      </c>
      <c r="S33" s="202">
        <v>0</v>
      </c>
      <c r="T33" s="202">
        <v>0</v>
      </c>
      <c r="U33" s="202">
        <v>270.67</v>
      </c>
      <c r="V33" s="202">
        <v>2.89</v>
      </c>
      <c r="W33" s="202">
        <v>5.78</v>
      </c>
      <c r="X33" s="202">
        <v>19.28</v>
      </c>
      <c r="Y33" s="202">
        <v>0</v>
      </c>
      <c r="Z33">
        <v>0</v>
      </c>
      <c r="AA33" s="202">
        <v>8.48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68.349999999999994</v>
      </c>
      <c r="AQ33" s="202">
        <v>22.08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37.97</v>
      </c>
      <c r="L34" s="202">
        <v>33.729999999999997</v>
      </c>
      <c r="M34" s="202">
        <v>0</v>
      </c>
      <c r="N34" s="202">
        <v>29.07</v>
      </c>
      <c r="O34" s="202">
        <v>23.57</v>
      </c>
      <c r="P34" s="202">
        <v>66.72</v>
      </c>
      <c r="Q34" s="202">
        <v>2.89</v>
      </c>
      <c r="R34" s="202">
        <v>5.78</v>
      </c>
      <c r="S34" s="202">
        <v>0</v>
      </c>
      <c r="T34" s="202">
        <v>0</v>
      </c>
      <c r="U34" s="202">
        <v>270.67</v>
      </c>
      <c r="V34" s="202">
        <v>2.89</v>
      </c>
      <c r="W34" s="202">
        <v>5.78</v>
      </c>
      <c r="X34" s="202">
        <v>19.28</v>
      </c>
      <c r="Y34" s="202">
        <v>0</v>
      </c>
      <c r="Z34">
        <v>0</v>
      </c>
      <c r="AA34" s="202">
        <v>8.48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68.349999999999994</v>
      </c>
      <c r="AQ34" s="202">
        <v>11.58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38.549999999999997</v>
      </c>
      <c r="L35" s="202">
        <v>33.729999999999997</v>
      </c>
      <c r="M35" s="202">
        <v>0</v>
      </c>
      <c r="N35" s="202">
        <v>29.07</v>
      </c>
      <c r="O35" s="202">
        <v>23.57</v>
      </c>
      <c r="P35" s="202">
        <v>66.72</v>
      </c>
      <c r="Q35" s="202">
        <v>2.89</v>
      </c>
      <c r="R35" s="202">
        <v>5.78</v>
      </c>
      <c r="S35" s="202">
        <v>0</v>
      </c>
      <c r="T35" s="202">
        <v>0</v>
      </c>
      <c r="U35" s="202">
        <v>270.67</v>
      </c>
      <c r="V35" s="202">
        <v>2.89</v>
      </c>
      <c r="W35" s="202">
        <v>5.78</v>
      </c>
      <c r="X35" s="202">
        <v>35</v>
      </c>
      <c r="Y35" s="202">
        <v>0</v>
      </c>
      <c r="Z35">
        <v>0</v>
      </c>
      <c r="AA35" s="202">
        <v>8.48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33.729999999999997</v>
      </c>
      <c r="AQ35" s="202">
        <v>11.58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38.549999999999997</v>
      </c>
      <c r="L36" s="202">
        <v>33.729999999999997</v>
      </c>
      <c r="M36" s="202">
        <v>0</v>
      </c>
      <c r="N36" s="202">
        <v>29.07</v>
      </c>
      <c r="O36" s="202">
        <v>23.57</v>
      </c>
      <c r="P36" s="202">
        <v>66.72</v>
      </c>
      <c r="Q36" s="202">
        <v>2.89</v>
      </c>
      <c r="R36" s="202">
        <v>5.78</v>
      </c>
      <c r="S36" s="202">
        <v>0</v>
      </c>
      <c r="T36" s="202">
        <v>0</v>
      </c>
      <c r="U36" s="202">
        <v>270.67</v>
      </c>
      <c r="V36" s="202">
        <v>2.59</v>
      </c>
      <c r="W36" s="202">
        <v>5.78</v>
      </c>
      <c r="X36" s="202">
        <v>19.28</v>
      </c>
      <c r="Y36" s="202">
        <v>0</v>
      </c>
      <c r="Z36">
        <v>0</v>
      </c>
      <c r="AA36" s="202">
        <v>8.48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33.729999999999997</v>
      </c>
      <c r="AQ36" s="202">
        <v>11.58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38.549999999999997</v>
      </c>
      <c r="L37" s="202">
        <v>33.729999999999997</v>
      </c>
      <c r="M37" s="202">
        <v>0</v>
      </c>
      <c r="N37" s="202">
        <v>29.07</v>
      </c>
      <c r="O37" s="202">
        <v>23.57</v>
      </c>
      <c r="P37" s="202">
        <v>66.72</v>
      </c>
      <c r="Q37" s="202">
        <v>2.89</v>
      </c>
      <c r="R37" s="202">
        <v>5.78</v>
      </c>
      <c r="S37" s="202">
        <v>0</v>
      </c>
      <c r="T37" s="202">
        <v>0</v>
      </c>
      <c r="U37" s="202">
        <v>270.67</v>
      </c>
      <c r="V37" s="202">
        <v>2.59</v>
      </c>
      <c r="W37" s="202">
        <v>5.78</v>
      </c>
      <c r="X37" s="202">
        <v>19.28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32.950000000000003</v>
      </c>
      <c r="AQ37" s="202">
        <v>11.58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39.22</v>
      </c>
      <c r="L38" s="202">
        <v>33.729999999999997</v>
      </c>
      <c r="M38" s="202">
        <v>0</v>
      </c>
      <c r="N38" s="202">
        <v>29.07</v>
      </c>
      <c r="O38" s="202">
        <v>23.57</v>
      </c>
      <c r="P38" s="202">
        <v>66.72</v>
      </c>
      <c r="Q38" s="202">
        <v>2.89</v>
      </c>
      <c r="R38" s="202">
        <v>5.78</v>
      </c>
      <c r="S38" s="202">
        <v>0</v>
      </c>
      <c r="T38" s="202">
        <v>0</v>
      </c>
      <c r="U38" s="202">
        <v>270.67</v>
      </c>
      <c r="V38" s="202">
        <v>2.59</v>
      </c>
      <c r="W38" s="202">
        <v>5.78</v>
      </c>
      <c r="X38" s="202">
        <v>19.28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32.950000000000003</v>
      </c>
      <c r="AQ38" s="202">
        <v>11.58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38.549999999999997</v>
      </c>
      <c r="L39" s="202">
        <v>33.729999999999997</v>
      </c>
      <c r="M39" s="202">
        <v>0</v>
      </c>
      <c r="N39" s="202">
        <v>29.07</v>
      </c>
      <c r="O39" s="202">
        <v>23.57</v>
      </c>
      <c r="P39" s="202">
        <v>66.72</v>
      </c>
      <c r="Q39" s="202">
        <v>2.89</v>
      </c>
      <c r="R39" s="202">
        <v>5.78</v>
      </c>
      <c r="S39" s="202">
        <v>0</v>
      </c>
      <c r="T39" s="202">
        <v>0</v>
      </c>
      <c r="U39" s="202">
        <v>270.67</v>
      </c>
      <c r="V39" s="202">
        <v>2.59</v>
      </c>
      <c r="W39" s="202">
        <v>5.78</v>
      </c>
      <c r="X39" s="202">
        <v>19.28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32.770000000000003</v>
      </c>
      <c r="AQ39" s="202">
        <v>11.58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38.549999999999997</v>
      </c>
      <c r="L40" s="202">
        <v>33.729999999999997</v>
      </c>
      <c r="M40" s="202">
        <v>0</v>
      </c>
      <c r="N40" s="202">
        <v>29.07</v>
      </c>
      <c r="O40" s="202">
        <v>23.57</v>
      </c>
      <c r="P40" s="202">
        <v>66.72</v>
      </c>
      <c r="Q40" s="202">
        <v>2.89</v>
      </c>
      <c r="R40" s="202">
        <v>5.78</v>
      </c>
      <c r="S40" s="202">
        <v>0</v>
      </c>
      <c r="T40" s="202">
        <v>0</v>
      </c>
      <c r="U40" s="202">
        <v>270.67</v>
      </c>
      <c r="V40" s="202">
        <v>2.89</v>
      </c>
      <c r="W40" s="202">
        <v>5.78</v>
      </c>
      <c r="X40" s="202">
        <v>19.28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32.770000000000003</v>
      </c>
      <c r="AQ40" s="202">
        <v>11.58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38.549999999999997</v>
      </c>
      <c r="L41" s="202">
        <v>33.729999999999997</v>
      </c>
      <c r="M41" s="202">
        <v>0</v>
      </c>
      <c r="N41" s="202">
        <v>29.07</v>
      </c>
      <c r="O41" s="202">
        <v>23.57</v>
      </c>
      <c r="P41" s="202">
        <v>66.72</v>
      </c>
      <c r="Q41" s="202">
        <v>2.89</v>
      </c>
      <c r="R41" s="202">
        <v>5.78</v>
      </c>
      <c r="S41" s="202">
        <v>0</v>
      </c>
      <c r="T41" s="202">
        <v>0</v>
      </c>
      <c r="U41" s="202">
        <v>270.67</v>
      </c>
      <c r="V41" s="202">
        <v>2.89</v>
      </c>
      <c r="W41" s="202">
        <v>5.78</v>
      </c>
      <c r="X41" s="202">
        <v>19.28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32.770000000000003</v>
      </c>
      <c r="AQ41" s="202">
        <v>22.08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38.549999999999997</v>
      </c>
      <c r="L42" s="202">
        <v>33.729999999999997</v>
      </c>
      <c r="M42" s="202">
        <v>0</v>
      </c>
      <c r="N42" s="202">
        <v>29.07</v>
      </c>
      <c r="O42" s="202">
        <v>23.57</v>
      </c>
      <c r="P42" s="202">
        <v>66.72</v>
      </c>
      <c r="Q42" s="202">
        <v>2.89</v>
      </c>
      <c r="R42" s="202">
        <v>5.78</v>
      </c>
      <c r="S42" s="202">
        <v>0</v>
      </c>
      <c r="T42" s="202">
        <v>0</v>
      </c>
      <c r="U42" s="202">
        <v>270.67</v>
      </c>
      <c r="V42" s="202">
        <v>5.09</v>
      </c>
      <c r="W42" s="202">
        <v>11.14</v>
      </c>
      <c r="X42" s="202">
        <v>36.31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42.41</v>
      </c>
      <c r="AQ42" s="202">
        <v>11.58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38.549999999999997</v>
      </c>
      <c r="L43" s="202">
        <v>33.729999999999997</v>
      </c>
      <c r="M43" s="202">
        <v>0</v>
      </c>
      <c r="N43" s="202">
        <v>29.07</v>
      </c>
      <c r="O43" s="202">
        <v>23.57</v>
      </c>
      <c r="P43" s="202">
        <v>66.72</v>
      </c>
      <c r="Q43" s="202">
        <v>2.89</v>
      </c>
      <c r="R43" s="202">
        <v>5.78</v>
      </c>
      <c r="S43" s="202">
        <v>0</v>
      </c>
      <c r="T43" s="202">
        <v>0</v>
      </c>
      <c r="U43" s="202">
        <v>270.67</v>
      </c>
      <c r="V43" s="202">
        <v>5.09</v>
      </c>
      <c r="W43" s="202">
        <v>11.14</v>
      </c>
      <c r="X43" s="202">
        <v>36.31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46.26</v>
      </c>
      <c r="AQ43" s="202">
        <v>11.58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38.549999999999997</v>
      </c>
      <c r="L44" s="202">
        <v>33.729999999999997</v>
      </c>
      <c r="M44" s="202">
        <v>0</v>
      </c>
      <c r="N44" s="202">
        <v>29.07</v>
      </c>
      <c r="O44" s="202">
        <v>23.57</v>
      </c>
      <c r="P44" s="202">
        <v>66.72</v>
      </c>
      <c r="Q44" s="202">
        <v>2.89</v>
      </c>
      <c r="R44" s="202">
        <v>5.78</v>
      </c>
      <c r="S44" s="202">
        <v>0</v>
      </c>
      <c r="T44" s="202">
        <v>0</v>
      </c>
      <c r="U44" s="202">
        <v>270.67</v>
      </c>
      <c r="V44" s="202">
        <v>5.09</v>
      </c>
      <c r="W44" s="202">
        <v>11.14</v>
      </c>
      <c r="X44" s="202">
        <v>36.31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51.08</v>
      </c>
      <c r="AQ44" s="202">
        <v>11.58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38.549999999999997</v>
      </c>
      <c r="L45" s="202">
        <v>33.729999999999997</v>
      </c>
      <c r="M45" s="202">
        <v>0</v>
      </c>
      <c r="N45" s="202">
        <v>29.07</v>
      </c>
      <c r="O45" s="202">
        <v>23.57</v>
      </c>
      <c r="P45" s="202">
        <v>66.72</v>
      </c>
      <c r="Q45" s="202">
        <v>2.89</v>
      </c>
      <c r="R45" s="202">
        <v>5.78</v>
      </c>
      <c r="S45" s="202">
        <v>0</v>
      </c>
      <c r="T45" s="202">
        <v>0</v>
      </c>
      <c r="U45" s="202">
        <v>270.67</v>
      </c>
      <c r="V45" s="202">
        <v>5.09</v>
      </c>
      <c r="W45" s="202">
        <v>11.14</v>
      </c>
      <c r="X45" s="202">
        <v>36.31</v>
      </c>
      <c r="Y45" s="202">
        <v>0</v>
      </c>
      <c r="Z45">
        <v>0</v>
      </c>
      <c r="AA45" s="202">
        <v>7.56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48.19</v>
      </c>
      <c r="AQ45" s="202">
        <v>11.58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38.549999999999997</v>
      </c>
      <c r="L46" s="202">
        <v>33.729999999999997</v>
      </c>
      <c r="M46" s="202">
        <v>0</v>
      </c>
      <c r="N46" s="202">
        <v>29.07</v>
      </c>
      <c r="O46" s="202">
        <v>23.57</v>
      </c>
      <c r="P46" s="202">
        <v>66.72</v>
      </c>
      <c r="Q46" s="202">
        <v>2.89</v>
      </c>
      <c r="R46" s="202">
        <v>5.78</v>
      </c>
      <c r="S46" s="202">
        <v>0</v>
      </c>
      <c r="T46" s="202">
        <v>0</v>
      </c>
      <c r="U46" s="202">
        <v>270.67</v>
      </c>
      <c r="V46" s="202">
        <v>5.09</v>
      </c>
      <c r="W46" s="202">
        <v>11.14</v>
      </c>
      <c r="X46" s="202">
        <v>36.31</v>
      </c>
      <c r="Y46" s="202">
        <v>0</v>
      </c>
      <c r="Z46">
        <v>0</v>
      </c>
      <c r="AA46" s="202">
        <v>7.56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53.01</v>
      </c>
      <c r="AQ46" s="202">
        <v>11.58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38.549999999999997</v>
      </c>
      <c r="L47" s="202">
        <v>33.729999999999997</v>
      </c>
      <c r="M47" s="202">
        <v>0</v>
      </c>
      <c r="N47" s="202">
        <v>29.07</v>
      </c>
      <c r="O47" s="202">
        <v>23.57</v>
      </c>
      <c r="P47" s="202">
        <v>66.72</v>
      </c>
      <c r="Q47" s="202">
        <v>2.89</v>
      </c>
      <c r="R47" s="202">
        <v>5.78</v>
      </c>
      <c r="S47" s="202">
        <v>0</v>
      </c>
      <c r="T47" s="202">
        <v>0</v>
      </c>
      <c r="U47" s="202">
        <v>270.67</v>
      </c>
      <c r="V47" s="202">
        <v>2.89</v>
      </c>
      <c r="W47" s="202">
        <v>11.14</v>
      </c>
      <c r="X47" s="202">
        <v>36.31</v>
      </c>
      <c r="Y47" s="202">
        <v>0</v>
      </c>
      <c r="Z47">
        <v>0</v>
      </c>
      <c r="AA47" s="202">
        <v>7.56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34.700000000000003</v>
      </c>
      <c r="AQ47" s="202">
        <v>22.08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38.549999999999997</v>
      </c>
      <c r="L48" s="202">
        <v>33.729999999999997</v>
      </c>
      <c r="M48" s="202">
        <v>0</v>
      </c>
      <c r="N48" s="202">
        <v>29.07</v>
      </c>
      <c r="O48" s="202">
        <v>23.57</v>
      </c>
      <c r="P48" s="202">
        <v>66.72</v>
      </c>
      <c r="Q48" s="202">
        <v>2.89</v>
      </c>
      <c r="R48" s="202">
        <v>5.78</v>
      </c>
      <c r="S48" s="202">
        <v>0</v>
      </c>
      <c r="T48" s="202">
        <v>0</v>
      </c>
      <c r="U48" s="202">
        <v>270.67</v>
      </c>
      <c r="V48" s="202">
        <v>2.89</v>
      </c>
      <c r="W48" s="202">
        <v>11.14</v>
      </c>
      <c r="X48" s="202">
        <v>36.31</v>
      </c>
      <c r="Y48" s="202">
        <v>0</v>
      </c>
      <c r="Z48">
        <v>0</v>
      </c>
      <c r="AA48" s="202">
        <v>7.56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42.41</v>
      </c>
      <c r="AQ48" s="202">
        <v>22.08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38.549999999999997</v>
      </c>
      <c r="L49" s="202">
        <v>33.729999999999997</v>
      </c>
      <c r="M49" s="202">
        <v>0</v>
      </c>
      <c r="N49" s="202">
        <v>29.07</v>
      </c>
      <c r="O49" s="202">
        <v>23.57</v>
      </c>
      <c r="P49" s="202">
        <v>66.72</v>
      </c>
      <c r="Q49" s="202">
        <v>2.89</v>
      </c>
      <c r="R49" s="202">
        <v>5.78</v>
      </c>
      <c r="S49" s="202">
        <v>0</v>
      </c>
      <c r="T49" s="202">
        <v>0</v>
      </c>
      <c r="U49" s="202">
        <v>270.67</v>
      </c>
      <c r="V49" s="202">
        <v>2.89</v>
      </c>
      <c r="W49" s="202">
        <v>11.14</v>
      </c>
      <c r="X49" s="202">
        <v>36.31</v>
      </c>
      <c r="Y49" s="202">
        <v>0</v>
      </c>
      <c r="Z49">
        <v>0</v>
      </c>
      <c r="AA49" s="202">
        <v>7.56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54.94</v>
      </c>
      <c r="AQ49" s="202">
        <v>22.08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38.549999999999997</v>
      </c>
      <c r="L50" s="202">
        <v>33.729999999999997</v>
      </c>
      <c r="M50" s="202">
        <v>0</v>
      </c>
      <c r="N50" s="202">
        <v>29.07</v>
      </c>
      <c r="O50" s="202">
        <v>23.57</v>
      </c>
      <c r="P50" s="202">
        <v>66.72</v>
      </c>
      <c r="Q50" s="202">
        <v>2.89</v>
      </c>
      <c r="R50" s="202">
        <v>5.78</v>
      </c>
      <c r="S50" s="202">
        <v>0</v>
      </c>
      <c r="T50" s="202">
        <v>0</v>
      </c>
      <c r="U50" s="202">
        <v>270.67</v>
      </c>
      <c r="V50" s="202">
        <v>5.09</v>
      </c>
      <c r="W50" s="202">
        <v>11.14</v>
      </c>
      <c r="X50" s="202">
        <v>36.31</v>
      </c>
      <c r="Y50" s="202">
        <v>0</v>
      </c>
      <c r="Z50">
        <v>0</v>
      </c>
      <c r="AA50" s="202">
        <v>7.56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59.75</v>
      </c>
      <c r="AQ50" s="202">
        <v>22.08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38.549999999999997</v>
      </c>
      <c r="L51" s="202">
        <v>33.729999999999997</v>
      </c>
      <c r="M51" s="202">
        <v>0</v>
      </c>
      <c r="N51" s="202">
        <v>29.07</v>
      </c>
      <c r="O51" s="202">
        <v>23.57</v>
      </c>
      <c r="P51" s="202">
        <v>66.72</v>
      </c>
      <c r="Q51" s="202">
        <v>2.89</v>
      </c>
      <c r="R51" s="202">
        <v>5.78</v>
      </c>
      <c r="S51" s="202">
        <v>0</v>
      </c>
      <c r="T51" s="202">
        <v>0</v>
      </c>
      <c r="U51" s="202">
        <v>270.67</v>
      </c>
      <c r="V51" s="202">
        <v>5.09</v>
      </c>
      <c r="W51" s="202">
        <v>11.14</v>
      </c>
      <c r="X51" s="202">
        <v>36.31</v>
      </c>
      <c r="Y51" s="202">
        <v>0</v>
      </c>
      <c r="Z51">
        <v>0</v>
      </c>
      <c r="AA51" s="202">
        <v>7.56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63.61</v>
      </c>
      <c r="AQ51" s="202">
        <v>22.08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38.549999999999997</v>
      </c>
      <c r="L52" s="202">
        <v>33.729999999999997</v>
      </c>
      <c r="M52" s="202">
        <v>0</v>
      </c>
      <c r="N52" s="202">
        <v>29.07</v>
      </c>
      <c r="O52" s="202">
        <v>23.57</v>
      </c>
      <c r="P52" s="202">
        <v>66.72</v>
      </c>
      <c r="Q52" s="202">
        <v>2.89</v>
      </c>
      <c r="R52" s="202">
        <v>5.78</v>
      </c>
      <c r="S52" s="202">
        <v>0</v>
      </c>
      <c r="T52" s="202">
        <v>0</v>
      </c>
      <c r="U52" s="202">
        <v>270.67</v>
      </c>
      <c r="V52" s="202">
        <v>5.09</v>
      </c>
      <c r="W52" s="202">
        <v>11.14</v>
      </c>
      <c r="X52" s="202">
        <v>36.31</v>
      </c>
      <c r="Y52" s="202">
        <v>0</v>
      </c>
      <c r="Z52">
        <v>0</v>
      </c>
      <c r="AA52" s="202">
        <v>7.56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68.349999999999994</v>
      </c>
      <c r="AQ52" s="202">
        <v>22.08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38.549999999999997</v>
      </c>
      <c r="L53" s="202">
        <v>33.729999999999997</v>
      </c>
      <c r="M53" s="202">
        <v>0</v>
      </c>
      <c r="N53" s="202">
        <v>29.07</v>
      </c>
      <c r="O53" s="202">
        <v>23.57</v>
      </c>
      <c r="P53" s="202">
        <v>66.72</v>
      </c>
      <c r="Q53" s="202">
        <v>2.89</v>
      </c>
      <c r="R53" s="202">
        <v>5.78</v>
      </c>
      <c r="S53" s="202">
        <v>0</v>
      </c>
      <c r="T53" s="202">
        <v>0</v>
      </c>
      <c r="U53" s="202">
        <v>270.67</v>
      </c>
      <c r="V53" s="202">
        <v>5.09</v>
      </c>
      <c r="W53" s="202">
        <v>11.14</v>
      </c>
      <c r="X53" s="202">
        <v>36.31</v>
      </c>
      <c r="Y53" s="202">
        <v>0</v>
      </c>
      <c r="Z53">
        <v>0</v>
      </c>
      <c r="AA53" s="202">
        <v>7.56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68.349999999999994</v>
      </c>
      <c r="AQ53" s="202">
        <v>22.08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38.549999999999997</v>
      </c>
      <c r="L54" s="202">
        <v>33.729999999999997</v>
      </c>
      <c r="M54" s="202">
        <v>0</v>
      </c>
      <c r="N54" s="202">
        <v>29.07</v>
      </c>
      <c r="O54" s="202">
        <v>23.57</v>
      </c>
      <c r="P54" s="202">
        <v>66.72</v>
      </c>
      <c r="Q54" s="202">
        <v>2.89</v>
      </c>
      <c r="R54" s="202">
        <v>5.78</v>
      </c>
      <c r="S54" s="202">
        <v>0</v>
      </c>
      <c r="T54" s="202">
        <v>0</v>
      </c>
      <c r="U54" s="202">
        <v>270.67</v>
      </c>
      <c r="V54" s="202">
        <v>5.09</v>
      </c>
      <c r="W54" s="202">
        <v>11.14</v>
      </c>
      <c r="X54" s="202">
        <v>36.31</v>
      </c>
      <c r="Y54" s="202">
        <v>0</v>
      </c>
      <c r="Z54">
        <v>0</v>
      </c>
      <c r="AA54" s="202">
        <v>7.56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68.349999999999994</v>
      </c>
      <c r="AQ54" s="202">
        <v>22.08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38.549999999999997</v>
      </c>
      <c r="L55" s="202">
        <v>33.729999999999997</v>
      </c>
      <c r="M55" s="202">
        <v>0</v>
      </c>
      <c r="N55" s="202">
        <v>29.07</v>
      </c>
      <c r="O55" s="202">
        <v>23.57</v>
      </c>
      <c r="P55" s="202">
        <v>66.72</v>
      </c>
      <c r="Q55" s="202">
        <v>2.89</v>
      </c>
      <c r="R55" s="202">
        <v>5.78</v>
      </c>
      <c r="S55" s="202">
        <v>0</v>
      </c>
      <c r="T55" s="202">
        <v>0</v>
      </c>
      <c r="U55" s="202">
        <v>270.67</v>
      </c>
      <c r="V55" s="202">
        <v>5.09</v>
      </c>
      <c r="W55" s="202">
        <v>11.14</v>
      </c>
      <c r="X55" s="202">
        <v>36.31</v>
      </c>
      <c r="Y55" s="202">
        <v>0</v>
      </c>
      <c r="Z55">
        <v>0</v>
      </c>
      <c r="AA55" s="202">
        <v>7.56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59.75</v>
      </c>
      <c r="AQ55" s="202">
        <v>22.08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38.549999999999997</v>
      </c>
      <c r="L56" s="202">
        <v>33.729999999999997</v>
      </c>
      <c r="M56" s="202">
        <v>0</v>
      </c>
      <c r="N56" s="202">
        <v>29.07</v>
      </c>
      <c r="O56" s="202">
        <v>23.57</v>
      </c>
      <c r="P56" s="202">
        <v>66.72</v>
      </c>
      <c r="Q56" s="202">
        <v>2.89</v>
      </c>
      <c r="R56" s="202">
        <v>5.78</v>
      </c>
      <c r="S56" s="202">
        <v>0</v>
      </c>
      <c r="T56" s="202">
        <v>0</v>
      </c>
      <c r="U56" s="202">
        <v>270.67</v>
      </c>
      <c r="V56" s="202">
        <v>5.09</v>
      </c>
      <c r="W56" s="202">
        <v>11.14</v>
      </c>
      <c r="X56" s="202">
        <v>36.31</v>
      </c>
      <c r="Y56" s="202">
        <v>0</v>
      </c>
      <c r="Z56">
        <v>0</v>
      </c>
      <c r="AA56" s="202">
        <v>7.56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50.12</v>
      </c>
      <c r="AQ56" s="202">
        <v>22.08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38.549999999999997</v>
      </c>
      <c r="L57" s="202">
        <v>33.729999999999997</v>
      </c>
      <c r="M57" s="202">
        <v>0</v>
      </c>
      <c r="N57" s="202">
        <v>29.07</v>
      </c>
      <c r="O57" s="202">
        <v>23.57</v>
      </c>
      <c r="P57" s="202">
        <v>66.72</v>
      </c>
      <c r="Q57" s="202">
        <v>2.89</v>
      </c>
      <c r="R57" s="202">
        <v>5.78</v>
      </c>
      <c r="S57" s="202">
        <v>0</v>
      </c>
      <c r="T57" s="202">
        <v>0</v>
      </c>
      <c r="U57" s="202">
        <v>270.67</v>
      </c>
      <c r="V57" s="202">
        <v>5.09</v>
      </c>
      <c r="W57" s="202">
        <v>11.14</v>
      </c>
      <c r="X57" s="202">
        <v>36.31</v>
      </c>
      <c r="Y57" s="202">
        <v>0</v>
      </c>
      <c r="Z57">
        <v>0</v>
      </c>
      <c r="AA57" s="202">
        <v>7.56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40.479999999999997</v>
      </c>
      <c r="AQ57" s="202">
        <v>22.08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38.549999999999997</v>
      </c>
      <c r="L58" s="202">
        <v>33.729999999999997</v>
      </c>
      <c r="M58" s="202">
        <v>0</v>
      </c>
      <c r="N58" s="202">
        <v>29.07</v>
      </c>
      <c r="O58" s="202">
        <v>23.57</v>
      </c>
      <c r="P58" s="202">
        <v>66.72</v>
      </c>
      <c r="Q58" s="202">
        <v>2.89</v>
      </c>
      <c r="R58" s="202">
        <v>5.78</v>
      </c>
      <c r="S58" s="202">
        <v>0</v>
      </c>
      <c r="T58" s="202">
        <v>0</v>
      </c>
      <c r="U58" s="202">
        <v>270.67</v>
      </c>
      <c r="V58" s="202">
        <v>5.09</v>
      </c>
      <c r="W58" s="202">
        <v>11.14</v>
      </c>
      <c r="X58" s="202">
        <v>36.31</v>
      </c>
      <c r="Y58" s="202">
        <v>0</v>
      </c>
      <c r="Z58">
        <v>0</v>
      </c>
      <c r="AA58" s="202">
        <v>7.56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48.19</v>
      </c>
      <c r="AQ58" s="202">
        <v>22.08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38.549999999999997</v>
      </c>
      <c r="L59" s="202">
        <v>33.729999999999997</v>
      </c>
      <c r="M59" s="202">
        <v>0</v>
      </c>
      <c r="N59" s="202">
        <v>29.07</v>
      </c>
      <c r="O59" s="202">
        <v>23.57</v>
      </c>
      <c r="P59" s="202">
        <v>66.72</v>
      </c>
      <c r="Q59" s="202">
        <v>2.78</v>
      </c>
      <c r="R59" s="202">
        <v>5.57</v>
      </c>
      <c r="S59" s="202">
        <v>0</v>
      </c>
      <c r="T59" s="202">
        <v>0</v>
      </c>
      <c r="U59" s="202">
        <v>270.67</v>
      </c>
      <c r="V59" s="202">
        <v>5.09</v>
      </c>
      <c r="W59" s="202">
        <v>11.14</v>
      </c>
      <c r="X59" s="202">
        <v>36.31</v>
      </c>
      <c r="Y59" s="202">
        <v>0</v>
      </c>
      <c r="Z59">
        <v>0</v>
      </c>
      <c r="AA59" s="202">
        <v>7.56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68.349999999999994</v>
      </c>
      <c r="AQ59" s="202">
        <v>22.08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38.549999999999997</v>
      </c>
      <c r="L60" s="202">
        <v>33.729999999999997</v>
      </c>
      <c r="M60" s="202">
        <v>0</v>
      </c>
      <c r="N60" s="202">
        <v>29.07</v>
      </c>
      <c r="O60" s="202">
        <v>23.57</v>
      </c>
      <c r="P60" s="202">
        <v>66.72</v>
      </c>
      <c r="Q60" s="202">
        <v>2.89</v>
      </c>
      <c r="R60" s="202">
        <v>5.78</v>
      </c>
      <c r="S60" s="202">
        <v>0</v>
      </c>
      <c r="T60" s="202">
        <v>0</v>
      </c>
      <c r="U60" s="202">
        <v>270.67</v>
      </c>
      <c r="V60" s="202">
        <v>5.09</v>
      </c>
      <c r="W60" s="202">
        <v>11.14</v>
      </c>
      <c r="X60" s="202">
        <v>36.31</v>
      </c>
      <c r="Y60" s="202">
        <v>0</v>
      </c>
      <c r="Z60">
        <v>0</v>
      </c>
      <c r="AA60" s="202">
        <v>7.34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68.349999999999994</v>
      </c>
      <c r="AQ60" s="202">
        <v>22.08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38.549999999999997</v>
      </c>
      <c r="L61" s="202">
        <v>34.700000000000003</v>
      </c>
      <c r="M61" s="202">
        <v>0</v>
      </c>
      <c r="N61" s="202">
        <v>29.07</v>
      </c>
      <c r="O61" s="202">
        <v>23.57</v>
      </c>
      <c r="P61" s="202">
        <v>66.72</v>
      </c>
      <c r="Q61" s="202">
        <v>2.89</v>
      </c>
      <c r="R61" s="202">
        <v>5.78</v>
      </c>
      <c r="S61" s="202">
        <v>0</v>
      </c>
      <c r="T61" s="202">
        <v>0</v>
      </c>
      <c r="U61" s="202">
        <v>270.67</v>
      </c>
      <c r="V61" s="202">
        <v>5.09</v>
      </c>
      <c r="W61" s="202">
        <v>11.14</v>
      </c>
      <c r="X61" s="202">
        <v>36.31</v>
      </c>
      <c r="Y61" s="202">
        <v>0</v>
      </c>
      <c r="Z61">
        <v>0</v>
      </c>
      <c r="AA61" s="202">
        <v>7.34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68.349999999999994</v>
      </c>
      <c r="AQ61" s="202">
        <v>22.08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38.549999999999997</v>
      </c>
      <c r="L62" s="202">
        <v>36.619999999999997</v>
      </c>
      <c r="M62" s="202">
        <v>0</v>
      </c>
      <c r="N62" s="202">
        <v>29.07</v>
      </c>
      <c r="O62" s="202">
        <v>23.57</v>
      </c>
      <c r="P62" s="202">
        <v>66.72</v>
      </c>
      <c r="Q62" s="202">
        <v>5.0999999999999996</v>
      </c>
      <c r="R62" s="202">
        <v>10.38</v>
      </c>
      <c r="S62" s="202">
        <v>0</v>
      </c>
      <c r="T62" s="202">
        <v>0</v>
      </c>
      <c r="U62" s="202">
        <v>270.67</v>
      </c>
      <c r="V62" s="202">
        <v>5.09</v>
      </c>
      <c r="W62" s="202">
        <v>11.14</v>
      </c>
      <c r="X62" s="202">
        <v>36.31</v>
      </c>
      <c r="Y62" s="202">
        <v>0</v>
      </c>
      <c r="Z62">
        <v>0</v>
      </c>
      <c r="AA62" s="202">
        <v>7.34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68.349999999999994</v>
      </c>
      <c r="AQ62" s="202">
        <v>22.08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40.479999999999997</v>
      </c>
      <c r="L63" s="202">
        <v>48.19</v>
      </c>
      <c r="M63" s="202">
        <v>0</v>
      </c>
      <c r="N63" s="202">
        <v>29.07</v>
      </c>
      <c r="O63" s="202">
        <v>23.57</v>
      </c>
      <c r="P63" s="202">
        <v>66.72</v>
      </c>
      <c r="Q63" s="202">
        <v>5.0999999999999996</v>
      </c>
      <c r="R63" s="202">
        <v>10.38</v>
      </c>
      <c r="S63" s="202">
        <v>0</v>
      </c>
      <c r="T63" s="202">
        <v>0</v>
      </c>
      <c r="U63" s="202">
        <v>276.31</v>
      </c>
      <c r="V63" s="202">
        <v>5.09</v>
      </c>
      <c r="W63" s="202">
        <v>11.14</v>
      </c>
      <c r="X63" s="202">
        <v>36.31</v>
      </c>
      <c r="Y63" s="202">
        <v>0</v>
      </c>
      <c r="Z63">
        <v>0</v>
      </c>
      <c r="AA63" s="202">
        <v>7.34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68.349999999999994</v>
      </c>
      <c r="AQ63" s="202">
        <v>22.08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40.479999999999997</v>
      </c>
      <c r="L64" s="202">
        <v>59.75</v>
      </c>
      <c r="M64" s="202">
        <v>0</v>
      </c>
      <c r="N64" s="202">
        <v>29.07</v>
      </c>
      <c r="O64" s="202">
        <v>23.57</v>
      </c>
      <c r="P64" s="202">
        <v>66.72</v>
      </c>
      <c r="Q64" s="202">
        <v>5.0999999999999996</v>
      </c>
      <c r="R64" s="202">
        <v>10.38</v>
      </c>
      <c r="S64" s="202">
        <v>0</v>
      </c>
      <c r="T64" s="202">
        <v>0</v>
      </c>
      <c r="U64" s="202">
        <v>278.62</v>
      </c>
      <c r="V64" s="202">
        <v>5.09</v>
      </c>
      <c r="W64" s="202">
        <v>11.14</v>
      </c>
      <c r="X64" s="202">
        <v>36.31</v>
      </c>
      <c r="Y64" s="202">
        <v>0</v>
      </c>
      <c r="Z64">
        <v>0</v>
      </c>
      <c r="AA64" s="202">
        <v>7.34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68.349999999999994</v>
      </c>
      <c r="AQ64" s="202">
        <v>22.08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53.01</v>
      </c>
      <c r="L65" s="202">
        <v>62.35</v>
      </c>
      <c r="M65" s="202">
        <v>0</v>
      </c>
      <c r="N65" s="202">
        <v>29.07</v>
      </c>
      <c r="O65" s="202">
        <v>23.57</v>
      </c>
      <c r="P65" s="202">
        <v>66.72</v>
      </c>
      <c r="Q65" s="202">
        <v>5.0999999999999996</v>
      </c>
      <c r="R65" s="202">
        <v>10.38</v>
      </c>
      <c r="S65" s="202">
        <v>0</v>
      </c>
      <c r="T65" s="202">
        <v>0</v>
      </c>
      <c r="U65" s="202">
        <v>278.62</v>
      </c>
      <c r="V65" s="202">
        <v>5.09</v>
      </c>
      <c r="W65" s="202">
        <v>11.14</v>
      </c>
      <c r="X65" s="202">
        <v>36.31</v>
      </c>
      <c r="Y65" s="202">
        <v>0</v>
      </c>
      <c r="Z65">
        <v>0</v>
      </c>
      <c r="AA65" s="202">
        <v>7.34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68.349999999999994</v>
      </c>
      <c r="AQ65" s="202">
        <v>22.08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65.540000000000006</v>
      </c>
      <c r="L66" s="202">
        <v>62.35</v>
      </c>
      <c r="M66" s="202">
        <v>0</v>
      </c>
      <c r="N66" s="202">
        <v>29.07</v>
      </c>
      <c r="O66" s="202">
        <v>23.57</v>
      </c>
      <c r="P66" s="202">
        <v>66.72</v>
      </c>
      <c r="Q66" s="202">
        <v>5.0999999999999996</v>
      </c>
      <c r="R66" s="202">
        <v>10.38</v>
      </c>
      <c r="S66" s="202">
        <v>0</v>
      </c>
      <c r="T66" s="202">
        <v>0</v>
      </c>
      <c r="U66" s="202">
        <v>278.62</v>
      </c>
      <c r="V66" s="202">
        <v>5.09</v>
      </c>
      <c r="W66" s="202">
        <v>11.14</v>
      </c>
      <c r="X66" s="202">
        <v>36.31</v>
      </c>
      <c r="Y66" s="202">
        <v>0</v>
      </c>
      <c r="Z66">
        <v>0</v>
      </c>
      <c r="AA66" s="202">
        <v>7.34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68.349999999999994</v>
      </c>
      <c r="AQ66" s="202">
        <v>22.08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69.39</v>
      </c>
      <c r="L67" s="202">
        <v>62.35</v>
      </c>
      <c r="M67" s="202">
        <v>0</v>
      </c>
      <c r="N67" s="202">
        <v>29.07</v>
      </c>
      <c r="O67" s="202">
        <v>23.57</v>
      </c>
      <c r="P67" s="202">
        <v>66.72</v>
      </c>
      <c r="Q67" s="202">
        <v>5.0999999999999996</v>
      </c>
      <c r="R67" s="202">
        <v>10.38</v>
      </c>
      <c r="S67" s="202">
        <v>0</v>
      </c>
      <c r="T67" s="202">
        <v>0</v>
      </c>
      <c r="U67" s="202">
        <v>278.62</v>
      </c>
      <c r="V67" s="202">
        <v>5.09</v>
      </c>
      <c r="W67" s="202">
        <v>11.14</v>
      </c>
      <c r="X67" s="202">
        <v>36.31</v>
      </c>
      <c r="Y67" s="202">
        <v>0</v>
      </c>
      <c r="Z67">
        <v>0</v>
      </c>
      <c r="AA67" s="202">
        <v>7.34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72.599999999999994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68.349999999999994</v>
      </c>
      <c r="AQ67" s="202">
        <v>22.08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79.11</v>
      </c>
      <c r="L68" s="202">
        <v>62.35</v>
      </c>
      <c r="M68" s="202">
        <v>0</v>
      </c>
      <c r="N68" s="202">
        <v>29.07</v>
      </c>
      <c r="O68" s="202">
        <v>23.57</v>
      </c>
      <c r="P68" s="202">
        <v>66.72</v>
      </c>
      <c r="Q68" s="202">
        <v>5.0999999999999996</v>
      </c>
      <c r="R68" s="202">
        <v>10.38</v>
      </c>
      <c r="S68" s="202">
        <v>0</v>
      </c>
      <c r="T68" s="202">
        <v>0</v>
      </c>
      <c r="U68" s="202">
        <v>278.62</v>
      </c>
      <c r="V68" s="202">
        <v>5.09</v>
      </c>
      <c r="W68" s="202">
        <v>11.14</v>
      </c>
      <c r="X68" s="202">
        <v>36.31</v>
      </c>
      <c r="Y68" s="202">
        <v>0</v>
      </c>
      <c r="Z68">
        <v>0</v>
      </c>
      <c r="AA68" s="202">
        <v>7.34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67.599999999999994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68.349999999999994</v>
      </c>
      <c r="AQ68" s="202">
        <v>22.08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79.11</v>
      </c>
      <c r="L69" s="202">
        <v>62.35</v>
      </c>
      <c r="M69" s="202">
        <v>0</v>
      </c>
      <c r="N69" s="202">
        <v>29.07</v>
      </c>
      <c r="O69" s="202">
        <v>23.57</v>
      </c>
      <c r="P69" s="202">
        <v>66.72</v>
      </c>
      <c r="Q69" s="202">
        <v>5.0999999999999996</v>
      </c>
      <c r="R69" s="202">
        <v>10.38</v>
      </c>
      <c r="S69" s="202">
        <v>0</v>
      </c>
      <c r="T69" s="202">
        <v>0</v>
      </c>
      <c r="U69" s="202">
        <v>278.62</v>
      </c>
      <c r="V69" s="202">
        <v>5.09</v>
      </c>
      <c r="W69" s="202">
        <v>11.14</v>
      </c>
      <c r="X69" s="202">
        <v>36.31</v>
      </c>
      <c r="Y69" s="202">
        <v>0</v>
      </c>
      <c r="Z69">
        <v>0</v>
      </c>
      <c r="AA69" s="202">
        <v>7.34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84.6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68.349999999999994</v>
      </c>
      <c r="AQ69" s="202">
        <v>22.08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79.11</v>
      </c>
      <c r="L70" s="202">
        <v>62.35</v>
      </c>
      <c r="M70" s="202">
        <v>0</v>
      </c>
      <c r="N70" s="202">
        <v>29.07</v>
      </c>
      <c r="O70" s="202">
        <v>23.57</v>
      </c>
      <c r="P70" s="202">
        <v>66.72</v>
      </c>
      <c r="Q70" s="202">
        <v>5.0999999999999996</v>
      </c>
      <c r="R70" s="202">
        <v>10.38</v>
      </c>
      <c r="S70" s="202">
        <v>0</v>
      </c>
      <c r="T70" s="202">
        <v>0</v>
      </c>
      <c r="U70" s="202">
        <v>278.62</v>
      </c>
      <c r="V70" s="202">
        <v>5.09</v>
      </c>
      <c r="W70" s="202">
        <v>11.14</v>
      </c>
      <c r="X70" s="202">
        <v>36.31</v>
      </c>
      <c r="Y70" s="202">
        <v>0</v>
      </c>
      <c r="Z70">
        <v>0</v>
      </c>
      <c r="AA70" s="202">
        <v>7.34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68.349999999999994</v>
      </c>
      <c r="AQ70" s="202">
        <v>22.08</v>
      </c>
      <c r="AR70" s="202">
        <v>23.11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79.11</v>
      </c>
      <c r="L71" s="202">
        <v>62.35</v>
      </c>
      <c r="M71" s="202">
        <v>0</v>
      </c>
      <c r="N71" s="202">
        <v>29.07</v>
      </c>
      <c r="O71" s="202">
        <v>23.57</v>
      </c>
      <c r="P71" s="202">
        <v>66.72</v>
      </c>
      <c r="Q71" s="202">
        <v>5.0999999999999996</v>
      </c>
      <c r="R71" s="202">
        <v>10.38</v>
      </c>
      <c r="S71" s="202">
        <v>0</v>
      </c>
      <c r="T71" s="202">
        <v>0</v>
      </c>
      <c r="U71" s="202">
        <v>278.62</v>
      </c>
      <c r="V71" s="202">
        <v>5.09</v>
      </c>
      <c r="W71" s="202">
        <v>11.14</v>
      </c>
      <c r="X71" s="202">
        <v>36.31</v>
      </c>
      <c r="Y71" s="202">
        <v>0</v>
      </c>
      <c r="Z71">
        <v>0</v>
      </c>
      <c r="AA71" s="202">
        <v>7.34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68.349999999999994</v>
      </c>
      <c r="AQ71" s="202">
        <v>22.08</v>
      </c>
      <c r="AR71" s="202">
        <v>19.63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79.11</v>
      </c>
      <c r="L72" s="202">
        <v>62.35</v>
      </c>
      <c r="M72" s="202">
        <v>0</v>
      </c>
      <c r="N72" s="202">
        <v>29.07</v>
      </c>
      <c r="O72" s="202">
        <v>23.57</v>
      </c>
      <c r="P72" s="202">
        <v>66.72</v>
      </c>
      <c r="Q72" s="202">
        <v>5.0999999999999996</v>
      </c>
      <c r="R72" s="202">
        <v>10.38</v>
      </c>
      <c r="S72" s="202">
        <v>0</v>
      </c>
      <c r="T72" s="202">
        <v>0</v>
      </c>
      <c r="U72" s="202">
        <v>278.62</v>
      </c>
      <c r="V72" s="202">
        <v>5.09</v>
      </c>
      <c r="W72" s="202">
        <v>11.14</v>
      </c>
      <c r="X72" s="202">
        <v>36.31</v>
      </c>
      <c r="Y72" s="202">
        <v>0</v>
      </c>
      <c r="Z72">
        <v>0</v>
      </c>
      <c r="AA72" s="202">
        <v>7.34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68.349999999999994</v>
      </c>
      <c r="AQ72" s="202">
        <v>22.08</v>
      </c>
      <c r="AR72" s="202">
        <v>8.9700000000000006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79.11</v>
      </c>
      <c r="L73" s="202">
        <v>62.35</v>
      </c>
      <c r="M73" s="202">
        <v>0</v>
      </c>
      <c r="N73" s="202">
        <v>29.07</v>
      </c>
      <c r="O73" s="202">
        <v>23.57</v>
      </c>
      <c r="P73" s="202">
        <v>66.72</v>
      </c>
      <c r="Q73" s="202">
        <v>5.0999999999999996</v>
      </c>
      <c r="R73" s="202">
        <v>10.38</v>
      </c>
      <c r="S73" s="202">
        <v>0</v>
      </c>
      <c r="T73" s="202">
        <v>0</v>
      </c>
      <c r="U73" s="202">
        <v>278.62</v>
      </c>
      <c r="V73" s="202">
        <v>5.09</v>
      </c>
      <c r="W73" s="202">
        <v>11.14</v>
      </c>
      <c r="X73" s="202">
        <v>36.31</v>
      </c>
      <c r="Y73" s="202">
        <v>0</v>
      </c>
      <c r="Z73">
        <v>0</v>
      </c>
      <c r="AA73" s="202">
        <v>7.34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68.349999999999994</v>
      </c>
      <c r="AQ73" s="202">
        <v>22.08</v>
      </c>
      <c r="AR73" s="202">
        <v>1.4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79.11</v>
      </c>
      <c r="L74" s="202">
        <v>62.35</v>
      </c>
      <c r="M74" s="202">
        <v>0</v>
      </c>
      <c r="N74" s="202">
        <v>29.07</v>
      </c>
      <c r="O74" s="202">
        <v>23.57</v>
      </c>
      <c r="P74" s="202">
        <v>66.72</v>
      </c>
      <c r="Q74" s="202">
        <v>5.0999999999999996</v>
      </c>
      <c r="R74" s="202">
        <v>10.38</v>
      </c>
      <c r="S74" s="202">
        <v>0</v>
      </c>
      <c r="T74" s="202">
        <v>0</v>
      </c>
      <c r="U74" s="202">
        <v>278.62</v>
      </c>
      <c r="V74" s="202">
        <v>5.09</v>
      </c>
      <c r="W74" s="202">
        <v>11.14</v>
      </c>
      <c r="X74" s="202">
        <v>36.31</v>
      </c>
      <c r="Y74" s="202">
        <v>0</v>
      </c>
      <c r="Z74">
        <v>0</v>
      </c>
      <c r="AA74" s="202">
        <v>7.34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68.349999999999994</v>
      </c>
      <c r="AQ74" s="202">
        <v>22.08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79.11</v>
      </c>
      <c r="L75" s="202">
        <v>62.35</v>
      </c>
      <c r="M75" s="202">
        <v>0</v>
      </c>
      <c r="N75" s="202">
        <v>29.07</v>
      </c>
      <c r="O75" s="202">
        <v>23.57</v>
      </c>
      <c r="P75" s="202">
        <v>66.72</v>
      </c>
      <c r="Q75" s="202">
        <v>5.0999999999999996</v>
      </c>
      <c r="R75" s="202">
        <v>10.38</v>
      </c>
      <c r="S75" s="202">
        <v>0</v>
      </c>
      <c r="T75" s="202">
        <v>0</v>
      </c>
      <c r="U75" s="202">
        <v>278.62</v>
      </c>
      <c r="V75" s="202">
        <v>5.09</v>
      </c>
      <c r="W75" s="202">
        <v>11.14</v>
      </c>
      <c r="X75" s="202">
        <v>36.31</v>
      </c>
      <c r="Y75" s="202">
        <v>0</v>
      </c>
      <c r="Z75">
        <v>0</v>
      </c>
      <c r="AA75" s="202">
        <v>7.34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60.98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68.349999999999994</v>
      </c>
      <c r="AQ75" s="202">
        <v>22.08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79.11</v>
      </c>
      <c r="L76" s="202">
        <v>62.35</v>
      </c>
      <c r="M76" s="202">
        <v>0</v>
      </c>
      <c r="N76" s="202">
        <v>29.07</v>
      </c>
      <c r="O76" s="202">
        <v>23.57</v>
      </c>
      <c r="P76" s="202">
        <v>66.72</v>
      </c>
      <c r="Q76" s="202">
        <v>5.0999999999999996</v>
      </c>
      <c r="R76" s="202">
        <v>10.38</v>
      </c>
      <c r="S76" s="202">
        <v>0</v>
      </c>
      <c r="T76" s="202">
        <v>0</v>
      </c>
      <c r="U76" s="202">
        <v>278.62</v>
      </c>
      <c r="V76" s="202">
        <v>5.09</v>
      </c>
      <c r="W76" s="202">
        <v>11.14</v>
      </c>
      <c r="X76" s="202">
        <v>36.31</v>
      </c>
      <c r="Y76" s="202">
        <v>0</v>
      </c>
      <c r="Z76">
        <v>0</v>
      </c>
      <c r="AA76" s="202">
        <v>7.34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60.98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68.349999999999994</v>
      </c>
      <c r="AQ76" s="202">
        <v>22.08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79.11</v>
      </c>
      <c r="L77" s="202">
        <v>62.35</v>
      </c>
      <c r="M77" s="202">
        <v>0</v>
      </c>
      <c r="N77" s="202">
        <v>29.07</v>
      </c>
      <c r="O77" s="202">
        <v>23.57</v>
      </c>
      <c r="P77" s="202">
        <v>66.72</v>
      </c>
      <c r="Q77" s="202">
        <v>5.0999999999999996</v>
      </c>
      <c r="R77" s="202">
        <v>10.38</v>
      </c>
      <c r="S77" s="202">
        <v>0</v>
      </c>
      <c r="T77" s="202">
        <v>0</v>
      </c>
      <c r="U77" s="202">
        <v>278.62</v>
      </c>
      <c r="V77" s="202">
        <v>5.09</v>
      </c>
      <c r="W77" s="202">
        <v>11.14</v>
      </c>
      <c r="X77" s="202">
        <v>36.31</v>
      </c>
      <c r="Y77" s="202">
        <v>0</v>
      </c>
      <c r="Z77">
        <v>0</v>
      </c>
      <c r="AA77" s="202">
        <v>7.34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60.98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68.349999999999994</v>
      </c>
      <c r="AQ77" s="202">
        <v>22.08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79.11</v>
      </c>
      <c r="L78" s="202">
        <v>62.35</v>
      </c>
      <c r="M78" s="202">
        <v>0</v>
      </c>
      <c r="N78" s="202">
        <v>29.07</v>
      </c>
      <c r="O78" s="202">
        <v>23.57</v>
      </c>
      <c r="P78" s="202">
        <v>66.72</v>
      </c>
      <c r="Q78" s="202">
        <v>5.0999999999999996</v>
      </c>
      <c r="R78" s="202">
        <v>10.38</v>
      </c>
      <c r="S78" s="202">
        <v>0</v>
      </c>
      <c r="T78" s="202">
        <v>0</v>
      </c>
      <c r="U78" s="202">
        <v>278.62</v>
      </c>
      <c r="V78" s="202">
        <v>5.09</v>
      </c>
      <c r="W78" s="202">
        <v>11.14</v>
      </c>
      <c r="X78" s="202">
        <v>36.31</v>
      </c>
      <c r="Y78" s="202">
        <v>0</v>
      </c>
      <c r="Z78">
        <v>0</v>
      </c>
      <c r="AA78" s="202">
        <v>7.34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60.98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68.349999999999994</v>
      </c>
      <c r="AQ78" s="202">
        <v>22.08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79.11</v>
      </c>
      <c r="L79" s="202">
        <v>62.35</v>
      </c>
      <c r="M79" s="202">
        <v>0</v>
      </c>
      <c r="N79" s="202">
        <v>29.07</v>
      </c>
      <c r="O79" s="202">
        <v>23.57</v>
      </c>
      <c r="P79" s="202">
        <v>66.72</v>
      </c>
      <c r="Q79" s="202">
        <v>5.0999999999999996</v>
      </c>
      <c r="R79" s="202">
        <v>10.38</v>
      </c>
      <c r="S79" s="202">
        <v>0.69</v>
      </c>
      <c r="T79" s="202">
        <v>0</v>
      </c>
      <c r="U79" s="202">
        <v>278.62</v>
      </c>
      <c r="V79" s="202">
        <v>5.09</v>
      </c>
      <c r="W79" s="202">
        <v>11.14</v>
      </c>
      <c r="X79" s="202">
        <v>36.31</v>
      </c>
      <c r="Y79" s="202">
        <v>0</v>
      </c>
      <c r="Z79">
        <v>0</v>
      </c>
      <c r="AA79" s="202">
        <v>7.56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60.98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68.349999999999994</v>
      </c>
      <c r="AQ79" s="202">
        <v>22.08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79.11</v>
      </c>
      <c r="L80" s="202">
        <v>62.35</v>
      </c>
      <c r="M80" s="202">
        <v>0</v>
      </c>
      <c r="N80" s="202">
        <v>29.07</v>
      </c>
      <c r="O80" s="202">
        <v>23.57</v>
      </c>
      <c r="P80" s="202">
        <v>66.72</v>
      </c>
      <c r="Q80" s="202">
        <v>5.0999999999999996</v>
      </c>
      <c r="R80" s="202">
        <v>10.38</v>
      </c>
      <c r="S80" s="202">
        <v>1.01</v>
      </c>
      <c r="T80" s="202">
        <v>0</v>
      </c>
      <c r="U80" s="202">
        <v>278.62</v>
      </c>
      <c r="V80" s="202">
        <v>5.09</v>
      </c>
      <c r="W80" s="202">
        <v>11.14</v>
      </c>
      <c r="X80" s="202">
        <v>36.31</v>
      </c>
      <c r="Y80" s="202">
        <v>0</v>
      </c>
      <c r="Z80">
        <v>0</v>
      </c>
      <c r="AA80" s="202">
        <v>7.56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60.98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68.349999999999994</v>
      </c>
      <c r="AQ80" s="202">
        <v>22.08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79.11</v>
      </c>
      <c r="L81" s="202">
        <v>62.35</v>
      </c>
      <c r="M81" s="202">
        <v>0</v>
      </c>
      <c r="N81" s="202">
        <v>29.07</v>
      </c>
      <c r="O81" s="202">
        <v>23.57</v>
      </c>
      <c r="P81" s="202">
        <v>66.72</v>
      </c>
      <c r="Q81" s="202">
        <v>5.0999999999999996</v>
      </c>
      <c r="R81" s="202">
        <v>10.38</v>
      </c>
      <c r="S81" s="202">
        <v>0</v>
      </c>
      <c r="T81" s="202">
        <v>0</v>
      </c>
      <c r="U81" s="202">
        <v>281.45999999999998</v>
      </c>
      <c r="V81" s="202">
        <v>5.09</v>
      </c>
      <c r="W81" s="202">
        <v>10.7</v>
      </c>
      <c r="X81" s="202">
        <v>36.31</v>
      </c>
      <c r="Y81" s="202">
        <v>0</v>
      </c>
      <c r="Z81">
        <v>0</v>
      </c>
      <c r="AA81" s="202">
        <v>7.56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60.98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68.349999999999994</v>
      </c>
      <c r="AQ81" s="202">
        <v>22.08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79.11</v>
      </c>
      <c r="L82" s="202">
        <v>62.35</v>
      </c>
      <c r="M82" s="202">
        <v>0</v>
      </c>
      <c r="N82" s="202">
        <v>29.07</v>
      </c>
      <c r="O82" s="202">
        <v>23.57</v>
      </c>
      <c r="P82" s="202">
        <v>66.72</v>
      </c>
      <c r="Q82" s="202">
        <v>5.0999999999999996</v>
      </c>
      <c r="R82" s="202">
        <v>10.38</v>
      </c>
      <c r="S82" s="202">
        <v>0</v>
      </c>
      <c r="T82" s="202">
        <v>0</v>
      </c>
      <c r="U82" s="202">
        <v>281.83</v>
      </c>
      <c r="V82" s="202">
        <v>5.09</v>
      </c>
      <c r="W82" s="202">
        <v>10.7</v>
      </c>
      <c r="X82" s="202">
        <v>36.31</v>
      </c>
      <c r="Y82" s="202">
        <v>0</v>
      </c>
      <c r="Z82">
        <v>0</v>
      </c>
      <c r="AA82" s="202">
        <v>7.56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80.28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68.349999999999994</v>
      </c>
      <c r="AQ82" s="202">
        <v>22.08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79.11</v>
      </c>
      <c r="L83" s="202">
        <v>62.35</v>
      </c>
      <c r="M83" s="202">
        <v>0</v>
      </c>
      <c r="N83" s="202">
        <v>29.07</v>
      </c>
      <c r="O83" s="202">
        <v>23.57</v>
      </c>
      <c r="P83" s="202">
        <v>66.72</v>
      </c>
      <c r="Q83" s="202">
        <v>5.0999999999999996</v>
      </c>
      <c r="R83" s="202">
        <v>10.38</v>
      </c>
      <c r="S83" s="202">
        <v>2.34</v>
      </c>
      <c r="T83" s="202">
        <v>0</v>
      </c>
      <c r="U83" s="202">
        <v>285.24</v>
      </c>
      <c r="V83" s="202">
        <v>5.09</v>
      </c>
      <c r="W83" s="202">
        <v>10.7</v>
      </c>
      <c r="X83" s="202">
        <v>36.31</v>
      </c>
      <c r="Y83" s="202">
        <v>0</v>
      </c>
      <c r="Z83">
        <v>0</v>
      </c>
      <c r="AA83" s="202">
        <v>7.78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80.28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68.349999999999994</v>
      </c>
      <c r="AQ83" s="202">
        <v>22.08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79.11</v>
      </c>
      <c r="L84" s="202">
        <v>62.35</v>
      </c>
      <c r="M84" s="202">
        <v>0</v>
      </c>
      <c r="N84" s="202">
        <v>29.07</v>
      </c>
      <c r="O84" s="202">
        <v>23.57</v>
      </c>
      <c r="P84" s="202">
        <v>66.72</v>
      </c>
      <c r="Q84" s="202">
        <v>5.0999999999999996</v>
      </c>
      <c r="R84" s="202">
        <v>10.38</v>
      </c>
      <c r="S84" s="202">
        <v>2.37</v>
      </c>
      <c r="T84" s="202">
        <v>0</v>
      </c>
      <c r="U84" s="202">
        <v>285.24</v>
      </c>
      <c r="V84" s="202">
        <v>5.09</v>
      </c>
      <c r="W84" s="202">
        <v>10.7</v>
      </c>
      <c r="X84" s="202">
        <v>36.31</v>
      </c>
      <c r="Y84" s="202">
        <v>0</v>
      </c>
      <c r="Z84">
        <v>0</v>
      </c>
      <c r="AA84" s="202">
        <v>7.78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80.28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68.349999999999994</v>
      </c>
      <c r="AQ84" s="202">
        <v>22.08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79.11</v>
      </c>
      <c r="L85" s="202">
        <v>54.73</v>
      </c>
      <c r="M85" s="202">
        <v>0</v>
      </c>
      <c r="N85" s="202">
        <v>29.07</v>
      </c>
      <c r="O85" s="202">
        <v>23.57</v>
      </c>
      <c r="P85" s="202">
        <v>66.72</v>
      </c>
      <c r="Q85" s="202">
        <v>5.0999999999999996</v>
      </c>
      <c r="R85" s="202">
        <v>10.38</v>
      </c>
      <c r="S85" s="202">
        <v>3.05</v>
      </c>
      <c r="T85" s="202">
        <v>0</v>
      </c>
      <c r="U85" s="202">
        <v>285.24</v>
      </c>
      <c r="V85" s="202">
        <v>5.09</v>
      </c>
      <c r="W85" s="202">
        <v>10.7</v>
      </c>
      <c r="X85" s="202">
        <v>36.31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68.349999999999994</v>
      </c>
      <c r="AQ85" s="202">
        <v>22.08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79.11</v>
      </c>
      <c r="L86" s="202">
        <v>62.35</v>
      </c>
      <c r="M86" s="202">
        <v>0</v>
      </c>
      <c r="N86" s="202">
        <v>29.07</v>
      </c>
      <c r="O86" s="202">
        <v>23.57</v>
      </c>
      <c r="P86" s="202">
        <v>66.72</v>
      </c>
      <c r="Q86" s="202">
        <v>5.0999999999999996</v>
      </c>
      <c r="R86" s="202">
        <v>10.38</v>
      </c>
      <c r="S86" s="202">
        <v>3.05</v>
      </c>
      <c r="T86" s="202">
        <v>0</v>
      </c>
      <c r="U86" s="202">
        <v>285.24</v>
      </c>
      <c r="V86" s="202">
        <v>5.09</v>
      </c>
      <c r="W86" s="202">
        <v>10.7</v>
      </c>
      <c r="X86" s="202">
        <v>36.31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68.349999999999994</v>
      </c>
      <c r="AQ86" s="202">
        <v>22.08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79.11</v>
      </c>
      <c r="L87" s="202">
        <v>64.69</v>
      </c>
      <c r="M87" s="202">
        <v>0</v>
      </c>
      <c r="N87" s="202">
        <v>29.07</v>
      </c>
      <c r="O87" s="202">
        <v>23.57</v>
      </c>
      <c r="P87" s="202">
        <v>66.72</v>
      </c>
      <c r="Q87" s="202">
        <v>5.0999999999999996</v>
      </c>
      <c r="R87" s="202">
        <v>10.38</v>
      </c>
      <c r="S87" s="202">
        <v>3.88</v>
      </c>
      <c r="T87" s="202">
        <v>0</v>
      </c>
      <c r="U87" s="202">
        <v>285.24</v>
      </c>
      <c r="V87" s="202">
        <v>5.09</v>
      </c>
      <c r="W87" s="202">
        <v>10.7</v>
      </c>
      <c r="X87" s="202">
        <v>36.31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68.349999999999994</v>
      </c>
      <c r="AQ87" s="202">
        <v>22.08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79.11</v>
      </c>
      <c r="L88" s="202">
        <v>64.69</v>
      </c>
      <c r="M88" s="202">
        <v>0</v>
      </c>
      <c r="N88" s="202">
        <v>29.07</v>
      </c>
      <c r="O88" s="202">
        <v>23.57</v>
      </c>
      <c r="P88" s="202">
        <v>66.72</v>
      </c>
      <c r="Q88" s="202">
        <v>5.0999999999999996</v>
      </c>
      <c r="R88" s="202">
        <v>10.38</v>
      </c>
      <c r="S88" s="202">
        <v>3.88</v>
      </c>
      <c r="T88" s="202">
        <v>0</v>
      </c>
      <c r="U88" s="202">
        <v>285.24</v>
      </c>
      <c r="V88" s="202">
        <v>5.09</v>
      </c>
      <c r="W88" s="202">
        <v>10.7</v>
      </c>
      <c r="X88" s="202">
        <v>36.31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68.349999999999994</v>
      </c>
      <c r="AQ88" s="202">
        <v>22.08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79.11</v>
      </c>
      <c r="L89" s="202">
        <v>62.35</v>
      </c>
      <c r="M89" s="202">
        <v>0</v>
      </c>
      <c r="N89" s="202">
        <v>29.07</v>
      </c>
      <c r="O89" s="202">
        <v>23.57</v>
      </c>
      <c r="P89" s="202">
        <v>66.72</v>
      </c>
      <c r="Q89" s="202">
        <v>5.0999999999999996</v>
      </c>
      <c r="R89" s="202">
        <v>10.38</v>
      </c>
      <c r="S89" s="202">
        <v>4.7300000000000004</v>
      </c>
      <c r="T89" s="202">
        <v>0</v>
      </c>
      <c r="U89" s="202">
        <v>285.24</v>
      </c>
      <c r="V89" s="202">
        <v>5.09</v>
      </c>
      <c r="W89" s="202">
        <v>10.7</v>
      </c>
      <c r="X89" s="202">
        <v>36.31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68.349999999999994</v>
      </c>
      <c r="AQ89" s="202">
        <v>22.08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79.11</v>
      </c>
      <c r="L90" s="202">
        <v>62.35</v>
      </c>
      <c r="M90" s="202">
        <v>0</v>
      </c>
      <c r="N90" s="202">
        <v>29.07</v>
      </c>
      <c r="O90" s="202">
        <v>23.57</v>
      </c>
      <c r="P90" s="202">
        <v>66.72</v>
      </c>
      <c r="Q90" s="202">
        <v>5.0999999999999996</v>
      </c>
      <c r="R90" s="202">
        <v>10.38</v>
      </c>
      <c r="S90" s="202">
        <v>4.7300000000000004</v>
      </c>
      <c r="T90" s="202">
        <v>0</v>
      </c>
      <c r="U90" s="202">
        <v>285.24</v>
      </c>
      <c r="V90" s="202">
        <v>5.09</v>
      </c>
      <c r="W90" s="202">
        <v>10.7</v>
      </c>
      <c r="X90" s="202">
        <v>36.31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68.349999999999994</v>
      </c>
      <c r="AQ90" s="202">
        <v>22.08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79.11</v>
      </c>
      <c r="L91" s="202">
        <v>62.35</v>
      </c>
      <c r="M91" s="202">
        <v>0</v>
      </c>
      <c r="N91" s="202">
        <v>29.07</v>
      </c>
      <c r="O91" s="202">
        <v>23.57</v>
      </c>
      <c r="P91" s="202">
        <v>66.72</v>
      </c>
      <c r="Q91" s="202">
        <v>5.0999999999999996</v>
      </c>
      <c r="R91" s="202">
        <v>10.38</v>
      </c>
      <c r="S91" s="202">
        <v>5.58</v>
      </c>
      <c r="T91" s="202">
        <v>0</v>
      </c>
      <c r="U91" s="202">
        <v>285.24</v>
      </c>
      <c r="V91" s="202">
        <v>5.09</v>
      </c>
      <c r="W91" s="202">
        <v>10.7</v>
      </c>
      <c r="X91" s="202">
        <v>36.31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68.349999999999994</v>
      </c>
      <c r="AQ91" s="202">
        <v>22.08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79.11</v>
      </c>
      <c r="L92" s="202">
        <v>62.35</v>
      </c>
      <c r="M92" s="202">
        <v>0</v>
      </c>
      <c r="N92" s="202">
        <v>29.07</v>
      </c>
      <c r="O92" s="202">
        <v>23.57</v>
      </c>
      <c r="P92" s="202">
        <v>66.72</v>
      </c>
      <c r="Q92" s="202">
        <v>5.0999999999999996</v>
      </c>
      <c r="R92" s="202">
        <v>10.38</v>
      </c>
      <c r="S92" s="202">
        <v>5.58</v>
      </c>
      <c r="T92" s="202">
        <v>0</v>
      </c>
      <c r="U92" s="202">
        <v>285.24</v>
      </c>
      <c r="V92" s="202">
        <v>5.09</v>
      </c>
      <c r="W92" s="202">
        <v>10.7</v>
      </c>
      <c r="X92" s="202">
        <v>36.31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68.349999999999994</v>
      </c>
      <c r="AQ92" s="202">
        <v>22.08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79.11</v>
      </c>
      <c r="L93" s="202">
        <v>62.35</v>
      </c>
      <c r="M93" s="202">
        <v>0</v>
      </c>
      <c r="N93" s="202">
        <v>29.07</v>
      </c>
      <c r="O93" s="202">
        <v>23.57</v>
      </c>
      <c r="P93" s="202">
        <v>66.72</v>
      </c>
      <c r="Q93" s="202">
        <v>5.0999999999999996</v>
      </c>
      <c r="R93" s="202">
        <v>10.38</v>
      </c>
      <c r="S93" s="202">
        <v>6.46</v>
      </c>
      <c r="T93" s="202">
        <v>0</v>
      </c>
      <c r="U93" s="202">
        <v>285.24</v>
      </c>
      <c r="V93" s="202">
        <v>5.09</v>
      </c>
      <c r="W93" s="202">
        <v>10.7</v>
      </c>
      <c r="X93" s="202">
        <v>36.31</v>
      </c>
      <c r="Y93" s="202">
        <v>0</v>
      </c>
      <c r="Z93">
        <v>0</v>
      </c>
      <c r="AA93" s="202">
        <v>8.15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68.349999999999994</v>
      </c>
      <c r="AQ93" s="202">
        <v>22.08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79.11</v>
      </c>
      <c r="L94" s="202">
        <v>62.35</v>
      </c>
      <c r="M94" s="202">
        <v>0</v>
      </c>
      <c r="N94" s="202">
        <v>29.07</v>
      </c>
      <c r="O94" s="202">
        <v>23.57</v>
      </c>
      <c r="P94" s="202">
        <v>66.72</v>
      </c>
      <c r="Q94" s="202">
        <v>5.0999999999999996</v>
      </c>
      <c r="R94" s="202">
        <v>10.38</v>
      </c>
      <c r="S94" s="202">
        <v>6.46</v>
      </c>
      <c r="T94" s="202">
        <v>0</v>
      </c>
      <c r="U94" s="202">
        <v>285.24</v>
      </c>
      <c r="V94" s="202">
        <v>5.09</v>
      </c>
      <c r="W94" s="202">
        <v>10.7</v>
      </c>
      <c r="X94" s="202">
        <v>36.31</v>
      </c>
      <c r="Y94" s="202">
        <v>0</v>
      </c>
      <c r="Z94">
        <v>0</v>
      </c>
      <c r="AA94" s="202">
        <v>8.15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68.349999999999994</v>
      </c>
      <c r="AQ94" s="202">
        <v>22.08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79.11</v>
      </c>
      <c r="L95" s="202">
        <v>62.35</v>
      </c>
      <c r="M95" s="202">
        <v>0</v>
      </c>
      <c r="N95" s="202">
        <v>29.07</v>
      </c>
      <c r="O95" s="202">
        <v>23.57</v>
      </c>
      <c r="P95" s="202">
        <v>66.72</v>
      </c>
      <c r="Q95" s="202">
        <v>5.0999999999999996</v>
      </c>
      <c r="R95" s="202">
        <v>10.38</v>
      </c>
      <c r="S95" s="202">
        <v>6.46</v>
      </c>
      <c r="T95" s="202">
        <v>0</v>
      </c>
      <c r="U95" s="202">
        <v>285.24</v>
      </c>
      <c r="V95" s="202">
        <v>5.09</v>
      </c>
      <c r="W95" s="202">
        <v>10.7</v>
      </c>
      <c r="X95" s="202">
        <v>36.31</v>
      </c>
      <c r="Y95" s="202">
        <v>0</v>
      </c>
      <c r="Z95">
        <v>0</v>
      </c>
      <c r="AA95" s="202">
        <v>8.15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68.349999999999994</v>
      </c>
      <c r="AQ95" s="202">
        <v>22.08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79.11</v>
      </c>
      <c r="L96" s="202">
        <v>62.35</v>
      </c>
      <c r="M96" s="202">
        <v>0</v>
      </c>
      <c r="N96" s="202">
        <v>29.07</v>
      </c>
      <c r="O96" s="202">
        <v>23.57</v>
      </c>
      <c r="P96" s="202">
        <v>66.72</v>
      </c>
      <c r="Q96" s="202">
        <v>5.0999999999999996</v>
      </c>
      <c r="R96" s="202">
        <v>10.38</v>
      </c>
      <c r="S96" s="202">
        <v>6.46</v>
      </c>
      <c r="T96" s="202">
        <v>0</v>
      </c>
      <c r="U96" s="202">
        <v>285.24</v>
      </c>
      <c r="V96" s="202">
        <v>5.09</v>
      </c>
      <c r="W96" s="202">
        <v>10.7</v>
      </c>
      <c r="X96" s="202">
        <v>36.31</v>
      </c>
      <c r="Y96" s="202">
        <v>0</v>
      </c>
      <c r="Z96">
        <v>0</v>
      </c>
      <c r="AA96" s="202">
        <v>8.15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68.349999999999994</v>
      </c>
      <c r="AQ96" s="202">
        <v>22.08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79.11</v>
      </c>
      <c r="L97" s="202">
        <v>62.35</v>
      </c>
      <c r="M97" s="202">
        <v>0</v>
      </c>
      <c r="N97" s="202">
        <v>29.07</v>
      </c>
      <c r="O97" s="202">
        <v>23.57</v>
      </c>
      <c r="P97" s="202">
        <v>66.72</v>
      </c>
      <c r="Q97" s="202">
        <v>5.0999999999999996</v>
      </c>
      <c r="R97" s="202">
        <v>10.38</v>
      </c>
      <c r="S97" s="202">
        <v>6.46</v>
      </c>
      <c r="T97" s="202">
        <v>0</v>
      </c>
      <c r="U97" s="202">
        <v>285.24</v>
      </c>
      <c r="V97" s="202">
        <v>5.09</v>
      </c>
      <c r="W97" s="202">
        <v>10.7</v>
      </c>
      <c r="X97" s="202">
        <v>36.31</v>
      </c>
      <c r="Y97" s="202">
        <v>0</v>
      </c>
      <c r="Z97">
        <v>0</v>
      </c>
      <c r="AA97" s="202">
        <v>8.15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68.349999999999994</v>
      </c>
      <c r="AQ97" s="202">
        <v>22.08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79.11</v>
      </c>
      <c r="L98" s="202">
        <v>62.35</v>
      </c>
      <c r="M98" s="202">
        <v>0</v>
      </c>
      <c r="N98" s="202">
        <v>29.07</v>
      </c>
      <c r="O98" s="202">
        <v>23.57</v>
      </c>
      <c r="P98" s="202">
        <v>66.72</v>
      </c>
      <c r="Q98" s="202">
        <v>5.0999999999999996</v>
      </c>
      <c r="R98" s="202">
        <v>10.38</v>
      </c>
      <c r="S98" s="202">
        <v>6.46</v>
      </c>
      <c r="T98" s="202">
        <v>0</v>
      </c>
      <c r="U98" s="202">
        <v>285.24</v>
      </c>
      <c r="V98" s="202">
        <v>5.09</v>
      </c>
      <c r="W98" s="202">
        <v>10.7</v>
      </c>
      <c r="X98" s="202">
        <v>36.31</v>
      </c>
      <c r="Y98" s="202">
        <v>0</v>
      </c>
      <c r="Z98">
        <v>0</v>
      </c>
      <c r="AA98" s="202">
        <v>8.15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68.349999999999994</v>
      </c>
      <c r="AQ98" s="202">
        <v>22.08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1.3481449999999999</v>
      </c>
      <c r="L99">
        <f t="shared" si="0"/>
        <v>1.1203800000000002</v>
      </c>
      <c r="M99">
        <f t="shared" si="0"/>
        <v>0</v>
      </c>
      <c r="N99">
        <f t="shared" si="0"/>
        <v>0.69768000000000074</v>
      </c>
      <c r="O99">
        <f t="shared" si="0"/>
        <v>0.56567999999999996</v>
      </c>
      <c r="P99">
        <f t="shared" si="0"/>
        <v>1.6012800000000009</v>
      </c>
      <c r="Q99">
        <f t="shared" si="0"/>
        <v>9.4747500000000054E-2</v>
      </c>
      <c r="R99">
        <f t="shared" si="0"/>
        <v>0.19156749999999984</v>
      </c>
      <c r="S99">
        <f t="shared" si="0"/>
        <v>1.9912499999999996E-2</v>
      </c>
      <c r="T99">
        <f t="shared" si="0"/>
        <v>0</v>
      </c>
      <c r="U99">
        <f t="shared" si="0"/>
        <v>6.5946850000000028</v>
      </c>
      <c r="V99">
        <f t="shared" si="0"/>
        <v>0.11195999999999975</v>
      </c>
      <c r="W99">
        <f t="shared" si="0"/>
        <v>0.24527999999999994</v>
      </c>
      <c r="X99">
        <f t="shared" si="0"/>
        <v>0.81945499999999916</v>
      </c>
      <c r="Y99">
        <f t="shared" si="0"/>
        <v>0</v>
      </c>
      <c r="Z99">
        <f t="shared" si="0"/>
        <v>0</v>
      </c>
      <c r="AA99">
        <f t="shared" si="0"/>
        <v>0.18910249999999992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1.6366149999999995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1.5009575000000017</v>
      </c>
      <c r="AQ99">
        <f t="shared" si="0"/>
        <v>0.49412749999999944</v>
      </c>
      <c r="AR99">
        <f t="shared" si="0"/>
        <v>0.28271999999999986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2.89</v>
      </c>
      <c r="L3" s="202">
        <v>163.85</v>
      </c>
      <c r="M3" s="202">
        <v>27.21</v>
      </c>
      <c r="N3" s="202">
        <v>35.119999999999997</v>
      </c>
      <c r="O3" s="202">
        <v>0</v>
      </c>
      <c r="P3" s="202">
        <v>41.3</v>
      </c>
      <c r="Q3" s="202">
        <v>6.16</v>
      </c>
      <c r="R3" s="202">
        <v>12.54</v>
      </c>
      <c r="S3" s="202">
        <v>0</v>
      </c>
      <c r="T3" s="202">
        <v>0</v>
      </c>
      <c r="U3" s="202">
        <v>57.17</v>
      </c>
      <c r="V3" s="202">
        <v>6.15</v>
      </c>
      <c r="W3" s="202">
        <v>13.46</v>
      </c>
      <c r="X3" s="202">
        <v>43.85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75.13</v>
      </c>
      <c r="AQ3" s="202">
        <v>26.67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2.89</v>
      </c>
      <c r="L4" s="202">
        <v>163.85</v>
      </c>
      <c r="M4" s="202">
        <v>27.21</v>
      </c>
      <c r="N4" s="202">
        <v>35.119999999999997</v>
      </c>
      <c r="O4" s="202">
        <v>0</v>
      </c>
      <c r="P4" s="202">
        <v>41.3</v>
      </c>
      <c r="Q4" s="202">
        <v>6.16</v>
      </c>
      <c r="R4" s="202">
        <v>12.54</v>
      </c>
      <c r="S4" s="202">
        <v>0</v>
      </c>
      <c r="T4" s="202">
        <v>0</v>
      </c>
      <c r="U4" s="202">
        <v>59.2</v>
      </c>
      <c r="V4" s="202">
        <v>6.15</v>
      </c>
      <c r="W4" s="202">
        <v>13.46</v>
      </c>
      <c r="X4" s="202">
        <v>43.85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75.13</v>
      </c>
      <c r="AQ4" s="202">
        <v>26.67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2.89</v>
      </c>
      <c r="L5" s="202">
        <v>163.85</v>
      </c>
      <c r="M5" s="202">
        <v>27.21</v>
      </c>
      <c r="N5" s="202">
        <v>35.119999999999997</v>
      </c>
      <c r="O5" s="202">
        <v>0</v>
      </c>
      <c r="P5" s="202">
        <v>41.3</v>
      </c>
      <c r="Q5" s="202">
        <v>6.16</v>
      </c>
      <c r="R5" s="202">
        <v>12.54</v>
      </c>
      <c r="S5" s="202">
        <v>0</v>
      </c>
      <c r="T5" s="202">
        <v>0</v>
      </c>
      <c r="U5" s="202">
        <v>59.46</v>
      </c>
      <c r="V5" s="202">
        <v>6.15</v>
      </c>
      <c r="W5" s="202">
        <v>13.46</v>
      </c>
      <c r="X5" s="202">
        <v>43.85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75.13</v>
      </c>
      <c r="AQ5" s="202">
        <v>26.67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2.89</v>
      </c>
      <c r="L6" s="202">
        <v>131.08000000000001</v>
      </c>
      <c r="M6" s="202">
        <v>27.21</v>
      </c>
      <c r="N6" s="202">
        <v>35.119999999999997</v>
      </c>
      <c r="O6" s="202">
        <v>0</v>
      </c>
      <c r="P6" s="202">
        <v>41.3</v>
      </c>
      <c r="Q6" s="202">
        <v>6.16</v>
      </c>
      <c r="R6" s="202">
        <v>12.54</v>
      </c>
      <c r="S6" s="202">
        <v>0</v>
      </c>
      <c r="T6" s="202">
        <v>0</v>
      </c>
      <c r="U6" s="202">
        <v>59.46</v>
      </c>
      <c r="V6" s="202">
        <v>6.15</v>
      </c>
      <c r="W6" s="202">
        <v>13.46</v>
      </c>
      <c r="X6" s="202">
        <v>43.85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26.67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2.89</v>
      </c>
      <c r="L7" s="202">
        <v>131.08000000000001</v>
      </c>
      <c r="M7" s="202">
        <v>27.21</v>
      </c>
      <c r="N7" s="202">
        <v>35.119999999999997</v>
      </c>
      <c r="O7" s="202">
        <v>0</v>
      </c>
      <c r="P7" s="202">
        <v>41.3</v>
      </c>
      <c r="Q7" s="202">
        <v>6.16</v>
      </c>
      <c r="R7" s="202">
        <v>12.54</v>
      </c>
      <c r="S7" s="202">
        <v>0</v>
      </c>
      <c r="T7" s="202">
        <v>0</v>
      </c>
      <c r="U7" s="202">
        <v>59.46</v>
      </c>
      <c r="V7" s="202">
        <v>6.15</v>
      </c>
      <c r="W7" s="202">
        <v>13.46</v>
      </c>
      <c r="X7" s="202">
        <v>43.85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26.67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2.89</v>
      </c>
      <c r="L8" s="202">
        <v>131.08000000000001</v>
      </c>
      <c r="M8" s="202">
        <v>27.21</v>
      </c>
      <c r="N8" s="202">
        <v>35.119999999999997</v>
      </c>
      <c r="O8" s="202">
        <v>0</v>
      </c>
      <c r="P8" s="202">
        <v>41.3</v>
      </c>
      <c r="Q8" s="202">
        <v>6.16</v>
      </c>
      <c r="R8" s="202">
        <v>12.54</v>
      </c>
      <c r="S8" s="202">
        <v>0</v>
      </c>
      <c r="T8" s="202">
        <v>0</v>
      </c>
      <c r="U8" s="202">
        <v>59.46</v>
      </c>
      <c r="V8" s="202">
        <v>6.15</v>
      </c>
      <c r="W8" s="202">
        <v>13.46</v>
      </c>
      <c r="X8" s="202">
        <v>43.85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26.67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2.89</v>
      </c>
      <c r="L9" s="202">
        <v>131.08000000000001</v>
      </c>
      <c r="M9" s="202">
        <v>27.21</v>
      </c>
      <c r="N9" s="202">
        <v>35.119999999999997</v>
      </c>
      <c r="O9" s="202">
        <v>0</v>
      </c>
      <c r="P9" s="202">
        <v>41.3</v>
      </c>
      <c r="Q9" s="202">
        <v>6.16</v>
      </c>
      <c r="R9" s="202">
        <v>12.54</v>
      </c>
      <c r="S9" s="202">
        <v>0</v>
      </c>
      <c r="T9" s="202">
        <v>0</v>
      </c>
      <c r="U9" s="202">
        <v>59.46</v>
      </c>
      <c r="V9" s="202">
        <v>6.15</v>
      </c>
      <c r="W9" s="202">
        <v>13.46</v>
      </c>
      <c r="X9" s="202">
        <v>43.85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26.67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2.89</v>
      </c>
      <c r="L10" s="202">
        <v>131.08000000000001</v>
      </c>
      <c r="M10" s="202">
        <v>27.21</v>
      </c>
      <c r="N10" s="202">
        <v>35.119999999999997</v>
      </c>
      <c r="O10" s="202">
        <v>0</v>
      </c>
      <c r="P10" s="202">
        <v>41.3</v>
      </c>
      <c r="Q10" s="202">
        <v>6.16</v>
      </c>
      <c r="R10" s="202">
        <v>12.54</v>
      </c>
      <c r="S10" s="202">
        <v>0</v>
      </c>
      <c r="T10" s="202">
        <v>0</v>
      </c>
      <c r="U10" s="202">
        <v>59.46</v>
      </c>
      <c r="V10" s="202">
        <v>6.15</v>
      </c>
      <c r="W10" s="202">
        <v>13.46</v>
      </c>
      <c r="X10" s="202">
        <v>43.85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26.67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2.89</v>
      </c>
      <c r="L11" s="202">
        <v>131.08000000000001</v>
      </c>
      <c r="M11" s="202">
        <v>27.21</v>
      </c>
      <c r="N11" s="202">
        <v>35.119999999999997</v>
      </c>
      <c r="O11" s="202">
        <v>0</v>
      </c>
      <c r="P11" s="202">
        <v>41.3</v>
      </c>
      <c r="Q11" s="202">
        <v>6.16</v>
      </c>
      <c r="R11" s="202">
        <v>12.54</v>
      </c>
      <c r="S11" s="202">
        <v>0</v>
      </c>
      <c r="T11" s="202">
        <v>0</v>
      </c>
      <c r="U11" s="202">
        <v>59.46</v>
      </c>
      <c r="V11" s="202">
        <v>6.15</v>
      </c>
      <c r="W11" s="202">
        <v>13.46</v>
      </c>
      <c r="X11" s="202">
        <v>43.85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26.67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2.89</v>
      </c>
      <c r="L12" s="202">
        <v>131.08000000000001</v>
      </c>
      <c r="M12" s="202">
        <v>27.21</v>
      </c>
      <c r="N12" s="202">
        <v>35.119999999999997</v>
      </c>
      <c r="O12" s="202">
        <v>0</v>
      </c>
      <c r="P12" s="202">
        <v>41.3</v>
      </c>
      <c r="Q12" s="202">
        <v>6.16</v>
      </c>
      <c r="R12" s="202">
        <v>12.54</v>
      </c>
      <c r="S12" s="202">
        <v>0</v>
      </c>
      <c r="T12" s="202">
        <v>0</v>
      </c>
      <c r="U12" s="202">
        <v>59.46</v>
      </c>
      <c r="V12" s="202">
        <v>6.15</v>
      </c>
      <c r="W12" s="202">
        <v>13.46</v>
      </c>
      <c r="X12" s="202">
        <v>43.85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26.67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2.89</v>
      </c>
      <c r="L13" s="202">
        <v>131.08000000000001</v>
      </c>
      <c r="M13" s="202">
        <v>27.21</v>
      </c>
      <c r="N13" s="202">
        <v>35.119999999999997</v>
      </c>
      <c r="O13" s="202">
        <v>0</v>
      </c>
      <c r="P13" s="202">
        <v>41.3</v>
      </c>
      <c r="Q13" s="202">
        <v>6.16</v>
      </c>
      <c r="R13" s="202">
        <v>12.54</v>
      </c>
      <c r="S13" s="202">
        <v>0</v>
      </c>
      <c r="T13" s="202">
        <v>0</v>
      </c>
      <c r="U13" s="202">
        <v>59.46</v>
      </c>
      <c r="V13" s="202">
        <v>6.15</v>
      </c>
      <c r="W13" s="202">
        <v>13.46</v>
      </c>
      <c r="X13" s="202">
        <v>43.85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26.67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2.89</v>
      </c>
      <c r="L14" s="202">
        <v>131.08000000000001</v>
      </c>
      <c r="M14" s="202">
        <v>27.21</v>
      </c>
      <c r="N14" s="202">
        <v>35.119999999999997</v>
      </c>
      <c r="O14" s="202">
        <v>0</v>
      </c>
      <c r="P14" s="202">
        <v>41.3</v>
      </c>
      <c r="Q14" s="202">
        <v>3.55</v>
      </c>
      <c r="R14" s="202">
        <v>6.94</v>
      </c>
      <c r="S14" s="202">
        <v>0</v>
      </c>
      <c r="T14" s="202">
        <v>0</v>
      </c>
      <c r="U14" s="202">
        <v>59.46</v>
      </c>
      <c r="V14" s="202">
        <v>6.15</v>
      </c>
      <c r="W14" s="202">
        <v>13.46</v>
      </c>
      <c r="X14" s="202">
        <v>43.85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2.94</v>
      </c>
      <c r="L15" s="202">
        <v>131.08000000000001</v>
      </c>
      <c r="M15" s="202">
        <v>27.21</v>
      </c>
      <c r="N15" s="202">
        <v>35.119999999999997</v>
      </c>
      <c r="O15" s="202">
        <v>0</v>
      </c>
      <c r="P15" s="202">
        <v>41.3</v>
      </c>
      <c r="Q15" s="202">
        <v>3.55</v>
      </c>
      <c r="R15" s="202">
        <v>6.94</v>
      </c>
      <c r="S15" s="202">
        <v>0</v>
      </c>
      <c r="T15" s="202">
        <v>0</v>
      </c>
      <c r="U15" s="202">
        <v>59.46</v>
      </c>
      <c r="V15" s="202">
        <v>3.37</v>
      </c>
      <c r="W15" s="202">
        <v>13.46</v>
      </c>
      <c r="X15" s="202">
        <v>43.85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2.94</v>
      </c>
      <c r="L16" s="202">
        <v>131.08000000000001</v>
      </c>
      <c r="M16" s="202">
        <v>27.21</v>
      </c>
      <c r="N16" s="202">
        <v>35.119999999999997</v>
      </c>
      <c r="O16" s="202">
        <v>0</v>
      </c>
      <c r="P16" s="202">
        <v>41.3</v>
      </c>
      <c r="Q16" s="202">
        <v>3.55</v>
      </c>
      <c r="R16" s="202">
        <v>6.94</v>
      </c>
      <c r="S16" s="202">
        <v>0</v>
      </c>
      <c r="T16" s="202">
        <v>0</v>
      </c>
      <c r="U16" s="202">
        <v>59.46</v>
      </c>
      <c r="V16" s="202">
        <v>3.37</v>
      </c>
      <c r="W16" s="202">
        <v>13.46</v>
      </c>
      <c r="X16" s="202">
        <v>43.85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2.94</v>
      </c>
      <c r="L17" s="202">
        <v>131.08000000000001</v>
      </c>
      <c r="M17" s="202">
        <v>27.21</v>
      </c>
      <c r="N17" s="202">
        <v>35.119999999999997</v>
      </c>
      <c r="O17" s="202">
        <v>0</v>
      </c>
      <c r="P17" s="202">
        <v>41.3</v>
      </c>
      <c r="Q17" s="202">
        <v>3.55</v>
      </c>
      <c r="R17" s="202">
        <v>6.94</v>
      </c>
      <c r="S17" s="202">
        <v>0</v>
      </c>
      <c r="T17" s="202">
        <v>0</v>
      </c>
      <c r="U17" s="202">
        <v>59.46</v>
      </c>
      <c r="V17" s="202">
        <v>3.37</v>
      </c>
      <c r="W17" s="202">
        <v>13.46</v>
      </c>
      <c r="X17" s="202">
        <v>43.85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2.94</v>
      </c>
      <c r="L18" s="202">
        <v>131.08000000000001</v>
      </c>
      <c r="M18" s="202">
        <v>27.21</v>
      </c>
      <c r="N18" s="202">
        <v>35.119999999999997</v>
      </c>
      <c r="O18" s="202">
        <v>0</v>
      </c>
      <c r="P18" s="202">
        <v>41.3</v>
      </c>
      <c r="Q18" s="202">
        <v>3.55</v>
      </c>
      <c r="R18" s="202">
        <v>6.94</v>
      </c>
      <c r="S18" s="202">
        <v>0</v>
      </c>
      <c r="T18" s="202">
        <v>0</v>
      </c>
      <c r="U18" s="202">
        <v>59.46</v>
      </c>
      <c r="V18" s="202">
        <v>3.37</v>
      </c>
      <c r="W18" s="202">
        <v>13.46</v>
      </c>
      <c r="X18" s="202">
        <v>43.85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2.94</v>
      </c>
      <c r="L19" s="202">
        <v>131.08000000000001</v>
      </c>
      <c r="M19" s="202">
        <v>27.21</v>
      </c>
      <c r="N19" s="202">
        <v>35.119999999999997</v>
      </c>
      <c r="O19" s="202">
        <v>0</v>
      </c>
      <c r="P19" s="202">
        <v>41.3</v>
      </c>
      <c r="Q19" s="202">
        <v>3.55</v>
      </c>
      <c r="R19" s="202">
        <v>6.94</v>
      </c>
      <c r="S19" s="202">
        <v>0</v>
      </c>
      <c r="T19" s="202">
        <v>0</v>
      </c>
      <c r="U19" s="202">
        <v>59.46</v>
      </c>
      <c r="V19" s="202">
        <v>3.37</v>
      </c>
      <c r="W19" s="202">
        <v>13.46</v>
      </c>
      <c r="X19" s="202">
        <v>43.85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2.94</v>
      </c>
      <c r="L20" s="202">
        <v>131.08000000000001</v>
      </c>
      <c r="M20" s="202">
        <v>27.21</v>
      </c>
      <c r="N20" s="202">
        <v>35.119999999999997</v>
      </c>
      <c r="O20" s="202">
        <v>0</v>
      </c>
      <c r="P20" s="202">
        <v>41.3</v>
      </c>
      <c r="Q20" s="202">
        <v>3.55</v>
      </c>
      <c r="R20" s="202">
        <v>6.94</v>
      </c>
      <c r="S20" s="202">
        <v>0</v>
      </c>
      <c r="T20" s="202">
        <v>0</v>
      </c>
      <c r="U20" s="202">
        <v>59.46</v>
      </c>
      <c r="V20" s="202">
        <v>3.37</v>
      </c>
      <c r="W20" s="202">
        <v>13.46</v>
      </c>
      <c r="X20" s="202">
        <v>43.85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2.94</v>
      </c>
      <c r="L21" s="202">
        <v>131.08000000000001</v>
      </c>
      <c r="M21" s="202">
        <v>27.21</v>
      </c>
      <c r="N21" s="202">
        <v>35.119999999999997</v>
      </c>
      <c r="O21" s="202">
        <v>0</v>
      </c>
      <c r="P21" s="202">
        <v>41.3</v>
      </c>
      <c r="Q21" s="202">
        <v>3.55</v>
      </c>
      <c r="R21" s="202">
        <v>6.94</v>
      </c>
      <c r="S21" s="202">
        <v>0</v>
      </c>
      <c r="T21" s="202">
        <v>0</v>
      </c>
      <c r="U21" s="202">
        <v>59.46</v>
      </c>
      <c r="V21" s="202">
        <v>3.37</v>
      </c>
      <c r="W21" s="202">
        <v>13.46</v>
      </c>
      <c r="X21" s="202">
        <v>43.85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2.94</v>
      </c>
      <c r="L22" s="202">
        <v>131.08000000000001</v>
      </c>
      <c r="M22" s="202">
        <v>27.21</v>
      </c>
      <c r="N22" s="202">
        <v>35.119999999999997</v>
      </c>
      <c r="O22" s="202">
        <v>0</v>
      </c>
      <c r="P22" s="202">
        <v>41.3</v>
      </c>
      <c r="Q22" s="202">
        <v>3.55</v>
      </c>
      <c r="R22" s="202">
        <v>6.94</v>
      </c>
      <c r="S22" s="202">
        <v>0</v>
      </c>
      <c r="T22" s="202">
        <v>0</v>
      </c>
      <c r="U22" s="202">
        <v>59.46</v>
      </c>
      <c r="V22" s="202">
        <v>3.37</v>
      </c>
      <c r="W22" s="202">
        <v>13.46</v>
      </c>
      <c r="X22" s="202">
        <v>43.85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2.94</v>
      </c>
      <c r="L23" s="202">
        <v>131.08000000000001</v>
      </c>
      <c r="M23" s="202">
        <v>27.21</v>
      </c>
      <c r="N23" s="202">
        <v>35.119999999999997</v>
      </c>
      <c r="O23" s="202">
        <v>0</v>
      </c>
      <c r="P23" s="202">
        <v>41.3</v>
      </c>
      <c r="Q23" s="202">
        <v>3.55</v>
      </c>
      <c r="R23" s="202">
        <v>6.94</v>
      </c>
      <c r="S23" s="202">
        <v>0</v>
      </c>
      <c r="T23" s="202">
        <v>0</v>
      </c>
      <c r="U23" s="202">
        <v>59.46</v>
      </c>
      <c r="V23" s="202">
        <v>6.15</v>
      </c>
      <c r="W23" s="202">
        <v>13.46</v>
      </c>
      <c r="X23" s="202">
        <v>43.85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26.67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2.94</v>
      </c>
      <c r="L24" s="202">
        <v>131.08000000000001</v>
      </c>
      <c r="M24" s="202">
        <v>27.21</v>
      </c>
      <c r="N24" s="202">
        <v>35.119999999999997</v>
      </c>
      <c r="O24" s="202">
        <v>0</v>
      </c>
      <c r="P24" s="202">
        <v>41.3</v>
      </c>
      <c r="Q24" s="202">
        <v>3.55</v>
      </c>
      <c r="R24" s="202">
        <v>6.94</v>
      </c>
      <c r="S24" s="202">
        <v>0</v>
      </c>
      <c r="T24" s="202">
        <v>0</v>
      </c>
      <c r="U24" s="202">
        <v>59.46</v>
      </c>
      <c r="V24" s="202">
        <v>6.15</v>
      </c>
      <c r="W24" s="202">
        <v>13.46</v>
      </c>
      <c r="X24" s="202">
        <v>43.85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26.67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2.94</v>
      </c>
      <c r="L25" s="202">
        <v>131.08000000000001</v>
      </c>
      <c r="M25" s="202">
        <v>27.21</v>
      </c>
      <c r="N25" s="202">
        <v>35.119999999999997</v>
      </c>
      <c r="O25" s="202">
        <v>0</v>
      </c>
      <c r="P25" s="202">
        <v>41.3</v>
      </c>
      <c r="Q25" s="202">
        <v>3.55</v>
      </c>
      <c r="R25" s="202">
        <v>6.94</v>
      </c>
      <c r="S25" s="202">
        <v>0</v>
      </c>
      <c r="T25" s="202">
        <v>0</v>
      </c>
      <c r="U25" s="202">
        <v>59.46</v>
      </c>
      <c r="V25" s="202">
        <v>6.15</v>
      </c>
      <c r="W25" s="202">
        <v>13.46</v>
      </c>
      <c r="X25" s="202">
        <v>43.85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26.67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2.94</v>
      </c>
      <c r="L26" s="202">
        <v>131.08000000000001</v>
      </c>
      <c r="M26" s="202">
        <v>27.21</v>
      </c>
      <c r="N26" s="202">
        <v>35.119999999999997</v>
      </c>
      <c r="O26" s="202">
        <v>0</v>
      </c>
      <c r="P26" s="202">
        <v>41.3</v>
      </c>
      <c r="Q26" s="202">
        <v>3.55</v>
      </c>
      <c r="R26" s="202">
        <v>6.94</v>
      </c>
      <c r="S26" s="202">
        <v>0</v>
      </c>
      <c r="T26" s="202">
        <v>0</v>
      </c>
      <c r="U26" s="202">
        <v>59.46</v>
      </c>
      <c r="V26" s="202">
        <v>6.15</v>
      </c>
      <c r="W26" s="202">
        <v>13.46</v>
      </c>
      <c r="X26" s="202">
        <v>43.85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26.67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2.94</v>
      </c>
      <c r="L27" s="202">
        <v>131.08000000000001</v>
      </c>
      <c r="M27" s="202">
        <v>27.21</v>
      </c>
      <c r="N27" s="202">
        <v>35.119999999999997</v>
      </c>
      <c r="O27" s="202">
        <v>0</v>
      </c>
      <c r="P27" s="202">
        <v>41.3</v>
      </c>
      <c r="Q27" s="202">
        <v>3.55</v>
      </c>
      <c r="R27" s="202">
        <v>6.94</v>
      </c>
      <c r="S27" s="202">
        <v>0</v>
      </c>
      <c r="T27" s="202">
        <v>0</v>
      </c>
      <c r="U27" s="202">
        <v>59.07</v>
      </c>
      <c r="V27" s="202">
        <v>6.15</v>
      </c>
      <c r="W27" s="202">
        <v>13.46</v>
      </c>
      <c r="X27" s="202">
        <v>43.85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26.67</v>
      </c>
      <c r="AR27" s="202">
        <v>4.95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2.94</v>
      </c>
      <c r="L28" s="202">
        <v>131.08000000000001</v>
      </c>
      <c r="M28" s="202">
        <v>27.21</v>
      </c>
      <c r="N28" s="202">
        <v>35.119999999999997</v>
      </c>
      <c r="O28" s="202">
        <v>0</v>
      </c>
      <c r="P28" s="202">
        <v>41.3</v>
      </c>
      <c r="Q28" s="202">
        <v>3.55</v>
      </c>
      <c r="R28" s="202">
        <v>6.94</v>
      </c>
      <c r="S28" s="202">
        <v>0</v>
      </c>
      <c r="T28" s="202">
        <v>0</v>
      </c>
      <c r="U28" s="202">
        <v>59.07</v>
      </c>
      <c r="V28" s="202">
        <v>6.15</v>
      </c>
      <c r="W28" s="202">
        <v>13.46</v>
      </c>
      <c r="X28" s="202">
        <v>43.85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26.67</v>
      </c>
      <c r="AR28" s="202">
        <v>11.24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2.94</v>
      </c>
      <c r="L29" s="202">
        <v>131.08000000000001</v>
      </c>
      <c r="M29" s="202">
        <v>27.21</v>
      </c>
      <c r="N29" s="202">
        <v>35.119999999999997</v>
      </c>
      <c r="O29" s="202">
        <v>0</v>
      </c>
      <c r="P29" s="202">
        <v>41.3</v>
      </c>
      <c r="Q29" s="202">
        <v>3.55</v>
      </c>
      <c r="R29" s="202">
        <v>6.94</v>
      </c>
      <c r="S29" s="202">
        <v>0</v>
      </c>
      <c r="T29" s="202">
        <v>0</v>
      </c>
      <c r="U29" s="202">
        <v>51.16</v>
      </c>
      <c r="V29" s="202">
        <v>6.15</v>
      </c>
      <c r="W29" s="202">
        <v>13.46</v>
      </c>
      <c r="X29" s="202">
        <v>43.85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26.67</v>
      </c>
      <c r="AR29" s="202">
        <v>17.54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2.94</v>
      </c>
      <c r="L30" s="202">
        <v>131.08000000000001</v>
      </c>
      <c r="M30" s="202">
        <v>27.21</v>
      </c>
      <c r="N30" s="202">
        <v>35.119999999999997</v>
      </c>
      <c r="O30" s="202">
        <v>0</v>
      </c>
      <c r="P30" s="202">
        <v>41.3</v>
      </c>
      <c r="Q30" s="202">
        <v>3.55</v>
      </c>
      <c r="R30" s="202">
        <v>6.94</v>
      </c>
      <c r="S30" s="202">
        <v>0</v>
      </c>
      <c r="T30" s="202">
        <v>0</v>
      </c>
      <c r="U30" s="202">
        <v>51.16</v>
      </c>
      <c r="V30" s="202">
        <v>6.15</v>
      </c>
      <c r="W30" s="202">
        <v>13.46</v>
      </c>
      <c r="X30" s="202">
        <v>43.85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26.67</v>
      </c>
      <c r="AR30" s="202">
        <v>21.56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2.89</v>
      </c>
      <c r="L31" s="202">
        <v>131.08000000000001</v>
      </c>
      <c r="M31" s="202">
        <v>27.21</v>
      </c>
      <c r="N31" s="202">
        <v>35.119999999999997</v>
      </c>
      <c r="O31" s="202">
        <v>0</v>
      </c>
      <c r="P31" s="202">
        <v>41.3</v>
      </c>
      <c r="Q31" s="202">
        <v>3.55</v>
      </c>
      <c r="R31" s="202">
        <v>6.94</v>
      </c>
      <c r="S31" s="202">
        <v>0</v>
      </c>
      <c r="T31" s="202">
        <v>0</v>
      </c>
      <c r="U31" s="202">
        <v>59.47</v>
      </c>
      <c r="V31" s="202">
        <v>6.15</v>
      </c>
      <c r="W31" s="202">
        <v>13.46</v>
      </c>
      <c r="X31" s="202">
        <v>43.85</v>
      </c>
      <c r="Y31" s="202">
        <v>0</v>
      </c>
      <c r="Z31">
        <v>0</v>
      </c>
      <c r="AA31" s="202">
        <v>11.06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26.67</v>
      </c>
      <c r="AR31" s="202">
        <v>20.84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2.89</v>
      </c>
      <c r="L32" s="202">
        <v>131.08000000000001</v>
      </c>
      <c r="M32" s="202">
        <v>27.21</v>
      </c>
      <c r="N32" s="202">
        <v>35.119999999999997</v>
      </c>
      <c r="O32" s="202">
        <v>0</v>
      </c>
      <c r="P32" s="202">
        <v>41.3</v>
      </c>
      <c r="Q32" s="202">
        <v>3.55</v>
      </c>
      <c r="R32" s="202">
        <v>6.94</v>
      </c>
      <c r="S32" s="202">
        <v>0</v>
      </c>
      <c r="T32" s="202">
        <v>0</v>
      </c>
      <c r="U32" s="202">
        <v>59.47</v>
      </c>
      <c r="V32" s="202">
        <v>6.15</v>
      </c>
      <c r="W32" s="202">
        <v>13.46</v>
      </c>
      <c r="X32" s="202">
        <v>43.85</v>
      </c>
      <c r="Y32" s="202">
        <v>0</v>
      </c>
      <c r="Z32">
        <v>0</v>
      </c>
      <c r="AA32" s="202">
        <v>11.06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26.67</v>
      </c>
      <c r="AR32" s="202">
        <v>22.78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2.89</v>
      </c>
      <c r="L33" s="202">
        <v>131.08000000000001</v>
      </c>
      <c r="M33" s="202">
        <v>27.21</v>
      </c>
      <c r="N33" s="202">
        <v>35.119999999999997</v>
      </c>
      <c r="O33" s="202">
        <v>0</v>
      </c>
      <c r="P33" s="202">
        <v>41.3</v>
      </c>
      <c r="Q33" s="202">
        <v>3.55</v>
      </c>
      <c r="R33" s="202">
        <v>6.94</v>
      </c>
      <c r="S33" s="202">
        <v>0</v>
      </c>
      <c r="T33" s="202">
        <v>0</v>
      </c>
      <c r="U33" s="202">
        <v>59.47</v>
      </c>
      <c r="V33" s="202">
        <v>6.15</v>
      </c>
      <c r="W33" s="202">
        <v>13.46</v>
      </c>
      <c r="X33" s="202">
        <v>43.85</v>
      </c>
      <c r="Y33" s="202">
        <v>0</v>
      </c>
      <c r="Z33">
        <v>0</v>
      </c>
      <c r="AA33" s="202">
        <v>11.06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26.67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131.08000000000001</v>
      </c>
      <c r="M34" s="202">
        <v>27.21</v>
      </c>
      <c r="N34" s="202">
        <v>35.119999999999997</v>
      </c>
      <c r="O34" s="202">
        <v>0</v>
      </c>
      <c r="P34" s="202">
        <v>41.3</v>
      </c>
      <c r="Q34" s="202">
        <v>3.55</v>
      </c>
      <c r="R34" s="202">
        <v>6.94</v>
      </c>
      <c r="S34" s="202">
        <v>0</v>
      </c>
      <c r="T34" s="202">
        <v>0</v>
      </c>
      <c r="U34" s="202">
        <v>59.47</v>
      </c>
      <c r="V34" s="202">
        <v>3.37</v>
      </c>
      <c r="W34" s="202">
        <v>13.46</v>
      </c>
      <c r="X34" s="202">
        <v>43.85</v>
      </c>
      <c r="Y34" s="202">
        <v>0</v>
      </c>
      <c r="Z34">
        <v>0</v>
      </c>
      <c r="AA34" s="202">
        <v>11.06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7.72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2.89</v>
      </c>
      <c r="L35" s="202">
        <v>131.08000000000001</v>
      </c>
      <c r="M35" s="202">
        <v>27.21</v>
      </c>
      <c r="N35" s="202">
        <v>35.119999999999997</v>
      </c>
      <c r="O35" s="202">
        <v>0</v>
      </c>
      <c r="P35" s="202">
        <v>41.3</v>
      </c>
      <c r="Q35" s="202">
        <v>3.55</v>
      </c>
      <c r="R35" s="202">
        <v>6.94</v>
      </c>
      <c r="S35" s="202">
        <v>0</v>
      </c>
      <c r="T35" s="202">
        <v>0</v>
      </c>
      <c r="U35" s="202">
        <v>59.47</v>
      </c>
      <c r="V35" s="202">
        <v>3.37</v>
      </c>
      <c r="W35" s="202">
        <v>13.46</v>
      </c>
      <c r="X35" s="202">
        <v>43.85</v>
      </c>
      <c r="Y35" s="202">
        <v>0</v>
      </c>
      <c r="Z35">
        <v>0</v>
      </c>
      <c r="AA35" s="202">
        <v>11.06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7.72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2.89</v>
      </c>
      <c r="L36" s="202">
        <v>131.08000000000001</v>
      </c>
      <c r="M36" s="202">
        <v>27.21</v>
      </c>
      <c r="N36" s="202">
        <v>35.119999999999997</v>
      </c>
      <c r="O36" s="202">
        <v>0</v>
      </c>
      <c r="P36" s="202">
        <v>41.3</v>
      </c>
      <c r="Q36" s="202">
        <v>3.55</v>
      </c>
      <c r="R36" s="202">
        <v>6.94</v>
      </c>
      <c r="S36" s="202">
        <v>0</v>
      </c>
      <c r="T36" s="202">
        <v>0</v>
      </c>
      <c r="U36" s="202">
        <v>59.47</v>
      </c>
      <c r="V36" s="202">
        <v>3.37</v>
      </c>
      <c r="W36" s="202">
        <v>13.46</v>
      </c>
      <c r="X36" s="202">
        <v>43.85</v>
      </c>
      <c r="Y36" s="202">
        <v>0</v>
      </c>
      <c r="Z36">
        <v>0</v>
      </c>
      <c r="AA36" s="202">
        <v>11.06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7.72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2.89</v>
      </c>
      <c r="L37" s="202">
        <v>131.08000000000001</v>
      </c>
      <c r="M37" s="202">
        <v>27.21</v>
      </c>
      <c r="N37" s="202">
        <v>35.119999999999997</v>
      </c>
      <c r="O37" s="202">
        <v>0</v>
      </c>
      <c r="P37" s="202">
        <v>41.3</v>
      </c>
      <c r="Q37" s="202">
        <v>3.55</v>
      </c>
      <c r="R37" s="202">
        <v>6.94</v>
      </c>
      <c r="S37" s="202">
        <v>0</v>
      </c>
      <c r="T37" s="202">
        <v>0</v>
      </c>
      <c r="U37" s="202">
        <v>59.47</v>
      </c>
      <c r="V37" s="202">
        <v>3.37</v>
      </c>
      <c r="W37" s="202">
        <v>13.46</v>
      </c>
      <c r="X37" s="202">
        <v>43.85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19.39</v>
      </c>
      <c r="AQ37" s="202">
        <v>7.72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2.94</v>
      </c>
      <c r="L38" s="202">
        <v>131.08000000000001</v>
      </c>
      <c r="M38" s="202">
        <v>27.21</v>
      </c>
      <c r="N38" s="202">
        <v>35.119999999999997</v>
      </c>
      <c r="O38" s="202">
        <v>0</v>
      </c>
      <c r="P38" s="202">
        <v>41.3</v>
      </c>
      <c r="Q38" s="202">
        <v>3.55</v>
      </c>
      <c r="R38" s="202">
        <v>6.94</v>
      </c>
      <c r="S38" s="202">
        <v>0</v>
      </c>
      <c r="T38" s="202">
        <v>0</v>
      </c>
      <c r="U38" s="202">
        <v>59.47</v>
      </c>
      <c r="V38" s="202">
        <v>3.37</v>
      </c>
      <c r="W38" s="202">
        <v>13.46</v>
      </c>
      <c r="X38" s="202">
        <v>43.85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19.39</v>
      </c>
      <c r="AQ38" s="202">
        <v>7.72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2.89</v>
      </c>
      <c r="L39" s="202">
        <v>131.08000000000001</v>
      </c>
      <c r="M39" s="202">
        <v>27.21</v>
      </c>
      <c r="N39" s="202">
        <v>35.119999999999997</v>
      </c>
      <c r="O39" s="202">
        <v>0</v>
      </c>
      <c r="P39" s="202">
        <v>41.3</v>
      </c>
      <c r="Q39" s="202">
        <v>3.55</v>
      </c>
      <c r="R39" s="202">
        <v>6.94</v>
      </c>
      <c r="S39" s="202">
        <v>0</v>
      </c>
      <c r="T39" s="202">
        <v>0</v>
      </c>
      <c r="U39" s="202">
        <v>59.47</v>
      </c>
      <c r="V39" s="202">
        <v>3.37</v>
      </c>
      <c r="W39" s="202">
        <v>13.46</v>
      </c>
      <c r="X39" s="202">
        <v>43.85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7.72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2.89</v>
      </c>
      <c r="L40" s="202">
        <v>131.08000000000001</v>
      </c>
      <c r="M40" s="202">
        <v>27.21</v>
      </c>
      <c r="N40" s="202">
        <v>35.119999999999997</v>
      </c>
      <c r="O40" s="202">
        <v>0</v>
      </c>
      <c r="P40" s="202">
        <v>41.3</v>
      </c>
      <c r="Q40" s="202">
        <v>3.55</v>
      </c>
      <c r="R40" s="202">
        <v>6.94</v>
      </c>
      <c r="S40" s="202">
        <v>0</v>
      </c>
      <c r="T40" s="202">
        <v>0</v>
      </c>
      <c r="U40" s="202">
        <v>59.47</v>
      </c>
      <c r="V40" s="202">
        <v>3.37</v>
      </c>
      <c r="W40" s="202">
        <v>13.46</v>
      </c>
      <c r="X40" s="202">
        <v>43.85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7.72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2.89</v>
      </c>
      <c r="L41" s="202">
        <v>131.08000000000001</v>
      </c>
      <c r="M41" s="202">
        <v>27.21</v>
      </c>
      <c r="N41" s="202">
        <v>35.119999999999997</v>
      </c>
      <c r="O41" s="202">
        <v>0</v>
      </c>
      <c r="P41" s="202">
        <v>41.3</v>
      </c>
      <c r="Q41" s="202">
        <v>3.55</v>
      </c>
      <c r="R41" s="202">
        <v>6.94</v>
      </c>
      <c r="S41" s="202">
        <v>0</v>
      </c>
      <c r="T41" s="202">
        <v>0</v>
      </c>
      <c r="U41" s="202">
        <v>59.47</v>
      </c>
      <c r="V41" s="202">
        <v>3.37</v>
      </c>
      <c r="W41" s="202">
        <v>13.46</v>
      </c>
      <c r="X41" s="202">
        <v>43.85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2.89</v>
      </c>
      <c r="L42" s="202">
        <v>131.08000000000001</v>
      </c>
      <c r="M42" s="202">
        <v>27.21</v>
      </c>
      <c r="N42" s="202">
        <v>35.119999999999997</v>
      </c>
      <c r="O42" s="202">
        <v>0</v>
      </c>
      <c r="P42" s="202">
        <v>41.3</v>
      </c>
      <c r="Q42" s="202">
        <v>3.55</v>
      </c>
      <c r="R42" s="202">
        <v>6.94</v>
      </c>
      <c r="S42" s="202">
        <v>0</v>
      </c>
      <c r="T42" s="202">
        <v>0</v>
      </c>
      <c r="U42" s="202">
        <v>59.47</v>
      </c>
      <c r="V42" s="202">
        <v>3.37</v>
      </c>
      <c r="W42" s="202">
        <v>13.46</v>
      </c>
      <c r="X42" s="202">
        <v>43.85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7.72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2.89</v>
      </c>
      <c r="L43" s="202">
        <v>131.08000000000001</v>
      </c>
      <c r="M43" s="202">
        <v>27.21</v>
      </c>
      <c r="N43" s="202">
        <v>35.119999999999997</v>
      </c>
      <c r="O43" s="202">
        <v>0</v>
      </c>
      <c r="P43" s="202">
        <v>41.3</v>
      </c>
      <c r="Q43" s="202">
        <v>3.55</v>
      </c>
      <c r="R43" s="202">
        <v>6.94</v>
      </c>
      <c r="S43" s="202">
        <v>0</v>
      </c>
      <c r="T43" s="202">
        <v>0</v>
      </c>
      <c r="U43" s="202">
        <v>59.47</v>
      </c>
      <c r="V43" s="202">
        <v>3.37</v>
      </c>
      <c r="W43" s="202">
        <v>13.46</v>
      </c>
      <c r="X43" s="202">
        <v>43.85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7.72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2.89</v>
      </c>
      <c r="L44" s="202">
        <v>131.08000000000001</v>
      </c>
      <c r="M44" s="202">
        <v>27.21</v>
      </c>
      <c r="N44" s="202">
        <v>35.119999999999997</v>
      </c>
      <c r="O44" s="202">
        <v>0</v>
      </c>
      <c r="P44" s="202">
        <v>41.3</v>
      </c>
      <c r="Q44" s="202">
        <v>3.55</v>
      </c>
      <c r="R44" s="202">
        <v>6.94</v>
      </c>
      <c r="S44" s="202">
        <v>0</v>
      </c>
      <c r="T44" s="202">
        <v>0</v>
      </c>
      <c r="U44" s="202">
        <v>59.47</v>
      </c>
      <c r="V44" s="202">
        <v>3.37</v>
      </c>
      <c r="W44" s="202">
        <v>13.46</v>
      </c>
      <c r="X44" s="202">
        <v>43.85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7.72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2.89</v>
      </c>
      <c r="L45" s="202">
        <v>131.08000000000001</v>
      </c>
      <c r="M45" s="202">
        <v>27.21</v>
      </c>
      <c r="N45" s="202">
        <v>35.119999999999997</v>
      </c>
      <c r="O45" s="202">
        <v>0</v>
      </c>
      <c r="P45" s="202">
        <v>41.3</v>
      </c>
      <c r="Q45" s="202">
        <v>3.55</v>
      </c>
      <c r="R45" s="202">
        <v>6.94</v>
      </c>
      <c r="S45" s="202">
        <v>0</v>
      </c>
      <c r="T45" s="202">
        <v>0</v>
      </c>
      <c r="U45" s="202">
        <v>59.47</v>
      </c>
      <c r="V45" s="202">
        <v>3.37</v>
      </c>
      <c r="W45" s="202">
        <v>13.46</v>
      </c>
      <c r="X45" s="202">
        <v>43.85</v>
      </c>
      <c r="Y45" s="202">
        <v>0</v>
      </c>
      <c r="Z45">
        <v>0</v>
      </c>
      <c r="AA45" s="202">
        <v>10.4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7.72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2.89</v>
      </c>
      <c r="L46" s="202">
        <v>131.08000000000001</v>
      </c>
      <c r="M46" s="202">
        <v>27.21</v>
      </c>
      <c r="N46" s="202">
        <v>35.119999999999997</v>
      </c>
      <c r="O46" s="202">
        <v>0</v>
      </c>
      <c r="P46" s="202">
        <v>41.3</v>
      </c>
      <c r="Q46" s="202">
        <v>3.55</v>
      </c>
      <c r="R46" s="202">
        <v>6.94</v>
      </c>
      <c r="S46" s="202">
        <v>0</v>
      </c>
      <c r="T46" s="202">
        <v>0</v>
      </c>
      <c r="U46" s="202">
        <v>59.47</v>
      </c>
      <c r="V46" s="202">
        <v>3.37</v>
      </c>
      <c r="W46" s="202">
        <v>13.46</v>
      </c>
      <c r="X46" s="202">
        <v>43.85</v>
      </c>
      <c r="Y46" s="202">
        <v>0</v>
      </c>
      <c r="Z46">
        <v>0</v>
      </c>
      <c r="AA46" s="202">
        <v>10.4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7.72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2.89</v>
      </c>
      <c r="L47" s="202">
        <v>131.08000000000001</v>
      </c>
      <c r="M47" s="202">
        <v>27.21</v>
      </c>
      <c r="N47" s="202">
        <v>35.119999999999997</v>
      </c>
      <c r="O47" s="202">
        <v>0</v>
      </c>
      <c r="P47" s="202">
        <v>41.3</v>
      </c>
      <c r="Q47" s="202">
        <v>3.55</v>
      </c>
      <c r="R47" s="202">
        <v>6.94</v>
      </c>
      <c r="S47" s="202">
        <v>0</v>
      </c>
      <c r="T47" s="202">
        <v>0</v>
      </c>
      <c r="U47" s="202">
        <v>59.47</v>
      </c>
      <c r="V47" s="202">
        <v>3.37</v>
      </c>
      <c r="W47" s="202">
        <v>13.46</v>
      </c>
      <c r="X47" s="202">
        <v>43.85</v>
      </c>
      <c r="Y47" s="202">
        <v>0</v>
      </c>
      <c r="Z47">
        <v>0</v>
      </c>
      <c r="AA47" s="202">
        <v>10.4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2.89</v>
      </c>
      <c r="L48" s="202">
        <v>131.08000000000001</v>
      </c>
      <c r="M48" s="202">
        <v>27.21</v>
      </c>
      <c r="N48" s="202">
        <v>35.119999999999997</v>
      </c>
      <c r="O48" s="202">
        <v>0</v>
      </c>
      <c r="P48" s="202">
        <v>41.3</v>
      </c>
      <c r="Q48" s="202">
        <v>3.55</v>
      </c>
      <c r="R48" s="202">
        <v>6.94</v>
      </c>
      <c r="S48" s="202">
        <v>0</v>
      </c>
      <c r="T48" s="202">
        <v>0</v>
      </c>
      <c r="U48" s="202">
        <v>59.47</v>
      </c>
      <c r="V48" s="202">
        <v>3.37</v>
      </c>
      <c r="W48" s="202">
        <v>13.46</v>
      </c>
      <c r="X48" s="202">
        <v>43.85</v>
      </c>
      <c r="Y48" s="202">
        <v>0</v>
      </c>
      <c r="Z48">
        <v>0</v>
      </c>
      <c r="AA48" s="202">
        <v>10.4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2.89</v>
      </c>
      <c r="L49" s="202">
        <v>131.08000000000001</v>
      </c>
      <c r="M49" s="202">
        <v>27.21</v>
      </c>
      <c r="N49" s="202">
        <v>35.119999999999997</v>
      </c>
      <c r="O49" s="202">
        <v>0</v>
      </c>
      <c r="P49" s="202">
        <v>41.3</v>
      </c>
      <c r="Q49" s="202">
        <v>3.55</v>
      </c>
      <c r="R49" s="202">
        <v>6.94</v>
      </c>
      <c r="S49" s="202">
        <v>0</v>
      </c>
      <c r="T49" s="202">
        <v>0</v>
      </c>
      <c r="U49" s="202">
        <v>59.47</v>
      </c>
      <c r="V49" s="202">
        <v>3.37</v>
      </c>
      <c r="W49" s="202">
        <v>13.46</v>
      </c>
      <c r="X49" s="202">
        <v>43.85</v>
      </c>
      <c r="Y49" s="202">
        <v>0</v>
      </c>
      <c r="Z49">
        <v>0</v>
      </c>
      <c r="AA49" s="202">
        <v>10.4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2.89</v>
      </c>
      <c r="L50" s="202">
        <v>131.08000000000001</v>
      </c>
      <c r="M50" s="202">
        <v>27.21</v>
      </c>
      <c r="N50" s="202">
        <v>35.119999999999997</v>
      </c>
      <c r="O50" s="202">
        <v>0</v>
      </c>
      <c r="P50" s="202">
        <v>41.3</v>
      </c>
      <c r="Q50" s="202">
        <v>3.55</v>
      </c>
      <c r="R50" s="202">
        <v>6.94</v>
      </c>
      <c r="S50" s="202">
        <v>0</v>
      </c>
      <c r="T50" s="202">
        <v>0</v>
      </c>
      <c r="U50" s="202">
        <v>59.47</v>
      </c>
      <c r="V50" s="202">
        <v>3.37</v>
      </c>
      <c r="W50" s="202">
        <v>13.46</v>
      </c>
      <c r="X50" s="202">
        <v>43.85</v>
      </c>
      <c r="Y50" s="202">
        <v>0</v>
      </c>
      <c r="Z50">
        <v>0</v>
      </c>
      <c r="AA50" s="202">
        <v>10.4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2.89</v>
      </c>
      <c r="L51" s="202">
        <v>131.08000000000001</v>
      </c>
      <c r="M51" s="202">
        <v>27.21</v>
      </c>
      <c r="N51" s="202">
        <v>35.119999999999997</v>
      </c>
      <c r="O51" s="202">
        <v>0</v>
      </c>
      <c r="P51" s="202">
        <v>41.3</v>
      </c>
      <c r="Q51" s="202">
        <v>3.55</v>
      </c>
      <c r="R51" s="202">
        <v>6.94</v>
      </c>
      <c r="S51" s="202">
        <v>0</v>
      </c>
      <c r="T51" s="202">
        <v>0</v>
      </c>
      <c r="U51" s="202">
        <v>59.47</v>
      </c>
      <c r="V51" s="202">
        <v>3.37</v>
      </c>
      <c r="W51" s="202">
        <v>13.46</v>
      </c>
      <c r="X51" s="202">
        <v>43.85</v>
      </c>
      <c r="Y51" s="202">
        <v>0</v>
      </c>
      <c r="Z51">
        <v>0</v>
      </c>
      <c r="AA51" s="202">
        <v>10.4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2.89</v>
      </c>
      <c r="L52" s="202">
        <v>131.08000000000001</v>
      </c>
      <c r="M52" s="202">
        <v>27.21</v>
      </c>
      <c r="N52" s="202">
        <v>35.119999999999997</v>
      </c>
      <c r="O52" s="202">
        <v>0</v>
      </c>
      <c r="P52" s="202">
        <v>41.3</v>
      </c>
      <c r="Q52" s="202">
        <v>3.55</v>
      </c>
      <c r="R52" s="202">
        <v>6.94</v>
      </c>
      <c r="S52" s="202">
        <v>0</v>
      </c>
      <c r="T52" s="202">
        <v>0</v>
      </c>
      <c r="U52" s="202">
        <v>59.47</v>
      </c>
      <c r="V52" s="202">
        <v>3.37</v>
      </c>
      <c r="W52" s="202">
        <v>13.46</v>
      </c>
      <c r="X52" s="202">
        <v>43.85</v>
      </c>
      <c r="Y52" s="202">
        <v>0</v>
      </c>
      <c r="Z52">
        <v>0</v>
      </c>
      <c r="AA52" s="202">
        <v>10.4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2.89</v>
      </c>
      <c r="L53" s="202">
        <v>131.08000000000001</v>
      </c>
      <c r="M53" s="202">
        <v>27.21</v>
      </c>
      <c r="N53" s="202">
        <v>35.119999999999997</v>
      </c>
      <c r="O53" s="202">
        <v>0</v>
      </c>
      <c r="P53" s="202">
        <v>41.3</v>
      </c>
      <c r="Q53" s="202">
        <v>3.55</v>
      </c>
      <c r="R53" s="202">
        <v>6.94</v>
      </c>
      <c r="S53" s="202">
        <v>0</v>
      </c>
      <c r="T53" s="202">
        <v>0</v>
      </c>
      <c r="U53" s="202">
        <v>59.47</v>
      </c>
      <c r="V53" s="202">
        <v>3.37</v>
      </c>
      <c r="W53" s="202">
        <v>13.46</v>
      </c>
      <c r="X53" s="202">
        <v>43.85</v>
      </c>
      <c r="Y53" s="202">
        <v>0</v>
      </c>
      <c r="Z53">
        <v>0</v>
      </c>
      <c r="AA53" s="202">
        <v>10.4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2.89</v>
      </c>
      <c r="L54" s="202">
        <v>131.08000000000001</v>
      </c>
      <c r="M54" s="202">
        <v>27.21</v>
      </c>
      <c r="N54" s="202">
        <v>35.119999999999997</v>
      </c>
      <c r="O54" s="202">
        <v>0</v>
      </c>
      <c r="P54" s="202">
        <v>41.3</v>
      </c>
      <c r="Q54" s="202">
        <v>3.55</v>
      </c>
      <c r="R54" s="202">
        <v>6.94</v>
      </c>
      <c r="S54" s="202">
        <v>0</v>
      </c>
      <c r="T54" s="202">
        <v>0</v>
      </c>
      <c r="U54" s="202">
        <v>59.47</v>
      </c>
      <c r="V54" s="202">
        <v>3.37</v>
      </c>
      <c r="W54" s="202">
        <v>13.46</v>
      </c>
      <c r="X54" s="202">
        <v>43.85</v>
      </c>
      <c r="Y54" s="202">
        <v>0</v>
      </c>
      <c r="Z54">
        <v>0</v>
      </c>
      <c r="AA54" s="202">
        <v>10.4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2.89</v>
      </c>
      <c r="L55" s="202">
        <v>131.08000000000001</v>
      </c>
      <c r="M55" s="202">
        <v>27.21</v>
      </c>
      <c r="N55" s="202">
        <v>35.119999999999997</v>
      </c>
      <c r="O55" s="202">
        <v>0</v>
      </c>
      <c r="P55" s="202">
        <v>41.3</v>
      </c>
      <c r="Q55" s="202">
        <v>3.55</v>
      </c>
      <c r="R55" s="202">
        <v>6.94</v>
      </c>
      <c r="S55" s="202">
        <v>0</v>
      </c>
      <c r="T55" s="202">
        <v>0</v>
      </c>
      <c r="U55" s="202">
        <v>59.47</v>
      </c>
      <c r="V55" s="202">
        <v>3.37</v>
      </c>
      <c r="W55" s="202">
        <v>13.46</v>
      </c>
      <c r="X55" s="202">
        <v>43.85</v>
      </c>
      <c r="Y55" s="202">
        <v>0</v>
      </c>
      <c r="Z55">
        <v>0</v>
      </c>
      <c r="AA55" s="202">
        <v>10.4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7.71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2.89</v>
      </c>
      <c r="L56" s="202">
        <v>131.08000000000001</v>
      </c>
      <c r="M56" s="202">
        <v>27.21</v>
      </c>
      <c r="N56" s="202">
        <v>35.119999999999997</v>
      </c>
      <c r="O56" s="202">
        <v>0</v>
      </c>
      <c r="P56" s="202">
        <v>41.3</v>
      </c>
      <c r="Q56" s="202">
        <v>3.55</v>
      </c>
      <c r="R56" s="202">
        <v>6.94</v>
      </c>
      <c r="S56" s="202">
        <v>0</v>
      </c>
      <c r="T56" s="202">
        <v>0</v>
      </c>
      <c r="U56" s="202">
        <v>59.47</v>
      </c>
      <c r="V56" s="202">
        <v>3.37</v>
      </c>
      <c r="W56" s="202">
        <v>13.46</v>
      </c>
      <c r="X56" s="202">
        <v>43.85</v>
      </c>
      <c r="Y56" s="202">
        <v>0</v>
      </c>
      <c r="Z56">
        <v>0</v>
      </c>
      <c r="AA56" s="202">
        <v>10.4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7.71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2.89</v>
      </c>
      <c r="L57" s="202">
        <v>131.08000000000001</v>
      </c>
      <c r="M57" s="202">
        <v>27.21</v>
      </c>
      <c r="N57" s="202">
        <v>35.119999999999997</v>
      </c>
      <c r="O57" s="202">
        <v>0</v>
      </c>
      <c r="P57" s="202">
        <v>41.3</v>
      </c>
      <c r="Q57" s="202">
        <v>3.55</v>
      </c>
      <c r="R57" s="202">
        <v>6.94</v>
      </c>
      <c r="S57" s="202">
        <v>0</v>
      </c>
      <c r="T57" s="202">
        <v>0</v>
      </c>
      <c r="U57" s="202">
        <v>59.47</v>
      </c>
      <c r="V57" s="202">
        <v>3.37</v>
      </c>
      <c r="W57" s="202">
        <v>13.46</v>
      </c>
      <c r="X57" s="202">
        <v>43.85</v>
      </c>
      <c r="Y57" s="202">
        <v>0</v>
      </c>
      <c r="Z57">
        <v>0</v>
      </c>
      <c r="AA57" s="202">
        <v>10.4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7.71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2.89</v>
      </c>
      <c r="L58" s="202">
        <v>131.08000000000001</v>
      </c>
      <c r="M58" s="202">
        <v>27.21</v>
      </c>
      <c r="N58" s="202">
        <v>35.119999999999997</v>
      </c>
      <c r="O58" s="202">
        <v>0</v>
      </c>
      <c r="P58" s="202">
        <v>41.3</v>
      </c>
      <c r="Q58" s="202">
        <v>6.16</v>
      </c>
      <c r="R58" s="202">
        <v>6.94</v>
      </c>
      <c r="S58" s="202">
        <v>0</v>
      </c>
      <c r="T58" s="202">
        <v>0</v>
      </c>
      <c r="U58" s="202">
        <v>59.47</v>
      </c>
      <c r="V58" s="202">
        <v>3.37</v>
      </c>
      <c r="W58" s="202">
        <v>13.46</v>
      </c>
      <c r="X58" s="202">
        <v>43.85</v>
      </c>
      <c r="Y58" s="202">
        <v>0</v>
      </c>
      <c r="Z58">
        <v>0</v>
      </c>
      <c r="AA58" s="202">
        <v>10.4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7.71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2.89</v>
      </c>
      <c r="L59" s="202">
        <v>131.08000000000001</v>
      </c>
      <c r="M59" s="202">
        <v>27.21</v>
      </c>
      <c r="N59" s="202">
        <v>35.119999999999997</v>
      </c>
      <c r="O59" s="202">
        <v>0</v>
      </c>
      <c r="P59" s="202">
        <v>41.3</v>
      </c>
      <c r="Q59" s="202">
        <v>6.16</v>
      </c>
      <c r="R59" s="202">
        <v>6.94</v>
      </c>
      <c r="S59" s="202">
        <v>0</v>
      </c>
      <c r="T59" s="202">
        <v>0</v>
      </c>
      <c r="U59" s="202">
        <v>59.47</v>
      </c>
      <c r="V59" s="202">
        <v>3.37</v>
      </c>
      <c r="W59" s="202">
        <v>13.46</v>
      </c>
      <c r="X59" s="202">
        <v>43.85</v>
      </c>
      <c r="Y59" s="202">
        <v>0</v>
      </c>
      <c r="Z59">
        <v>0</v>
      </c>
      <c r="AA59" s="202">
        <v>10.4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7.71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2.89</v>
      </c>
      <c r="L60" s="202">
        <v>131.08000000000001</v>
      </c>
      <c r="M60" s="202">
        <v>27.21</v>
      </c>
      <c r="N60" s="202">
        <v>35.119999999999997</v>
      </c>
      <c r="O60" s="202">
        <v>0</v>
      </c>
      <c r="P60" s="202">
        <v>41.3</v>
      </c>
      <c r="Q60" s="202">
        <v>6.16</v>
      </c>
      <c r="R60" s="202">
        <v>6.94</v>
      </c>
      <c r="S60" s="202">
        <v>0</v>
      </c>
      <c r="T60" s="202">
        <v>0</v>
      </c>
      <c r="U60" s="202">
        <v>59.47</v>
      </c>
      <c r="V60" s="202">
        <v>3.37</v>
      </c>
      <c r="W60" s="202">
        <v>13.46</v>
      </c>
      <c r="X60" s="202">
        <v>43.85</v>
      </c>
      <c r="Y60" s="202">
        <v>0</v>
      </c>
      <c r="Z60">
        <v>0</v>
      </c>
      <c r="AA60" s="202">
        <v>10.09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19.28</v>
      </c>
      <c r="AQ60" s="202">
        <v>7.71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2.89</v>
      </c>
      <c r="L61" s="202">
        <v>131.08000000000001</v>
      </c>
      <c r="M61" s="202">
        <v>27.21</v>
      </c>
      <c r="N61" s="202">
        <v>35.119999999999997</v>
      </c>
      <c r="O61" s="202">
        <v>0</v>
      </c>
      <c r="P61" s="202">
        <v>41.3</v>
      </c>
      <c r="Q61" s="202">
        <v>6.16</v>
      </c>
      <c r="R61" s="202">
        <v>6.94</v>
      </c>
      <c r="S61" s="202">
        <v>0</v>
      </c>
      <c r="T61" s="202">
        <v>0</v>
      </c>
      <c r="U61" s="202">
        <v>59.47</v>
      </c>
      <c r="V61" s="202">
        <v>3.37</v>
      </c>
      <c r="W61" s="202">
        <v>13.46</v>
      </c>
      <c r="X61" s="202">
        <v>43.85</v>
      </c>
      <c r="Y61" s="202">
        <v>0</v>
      </c>
      <c r="Z61">
        <v>0</v>
      </c>
      <c r="AA61" s="202">
        <v>10.09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7.71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2.89</v>
      </c>
      <c r="L62" s="202">
        <v>131.07</v>
      </c>
      <c r="M62" s="202">
        <v>27.21</v>
      </c>
      <c r="N62" s="202">
        <v>35.119999999999997</v>
      </c>
      <c r="O62" s="202">
        <v>0</v>
      </c>
      <c r="P62" s="202">
        <v>41.3</v>
      </c>
      <c r="Q62" s="202">
        <v>6.16</v>
      </c>
      <c r="R62" s="202">
        <v>6.94</v>
      </c>
      <c r="S62" s="202">
        <v>0</v>
      </c>
      <c r="T62" s="202">
        <v>0</v>
      </c>
      <c r="U62" s="202">
        <v>59.47</v>
      </c>
      <c r="V62" s="202">
        <v>3.37</v>
      </c>
      <c r="W62" s="202">
        <v>13.46</v>
      </c>
      <c r="X62" s="202">
        <v>43.85</v>
      </c>
      <c r="Y62" s="202">
        <v>0</v>
      </c>
      <c r="Z62">
        <v>0</v>
      </c>
      <c r="AA62" s="202">
        <v>10.09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7.71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2.89</v>
      </c>
      <c r="L63" s="202">
        <v>131.08000000000001</v>
      </c>
      <c r="M63" s="202">
        <v>27.21</v>
      </c>
      <c r="N63" s="202">
        <v>35.119999999999997</v>
      </c>
      <c r="O63" s="202">
        <v>0</v>
      </c>
      <c r="P63" s="202">
        <v>41.3</v>
      </c>
      <c r="Q63" s="202">
        <v>6.16</v>
      </c>
      <c r="R63" s="202">
        <v>6.94</v>
      </c>
      <c r="S63" s="202">
        <v>0</v>
      </c>
      <c r="T63" s="202">
        <v>0</v>
      </c>
      <c r="U63" s="202">
        <v>60.7</v>
      </c>
      <c r="V63" s="202">
        <v>3.37</v>
      </c>
      <c r="W63" s="202">
        <v>13.46</v>
      </c>
      <c r="X63" s="202">
        <v>43.85</v>
      </c>
      <c r="Y63" s="202">
        <v>0</v>
      </c>
      <c r="Z63">
        <v>0</v>
      </c>
      <c r="AA63" s="202">
        <v>10.09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55.98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7.71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2.89</v>
      </c>
      <c r="L64" s="202">
        <v>131.07</v>
      </c>
      <c r="M64" s="202">
        <v>27.21</v>
      </c>
      <c r="N64" s="202">
        <v>35.119999999999997</v>
      </c>
      <c r="O64" s="202">
        <v>0</v>
      </c>
      <c r="P64" s="202">
        <v>41.3</v>
      </c>
      <c r="Q64" s="202">
        <v>6.16</v>
      </c>
      <c r="R64" s="202">
        <v>6.94</v>
      </c>
      <c r="S64" s="202">
        <v>0</v>
      </c>
      <c r="T64" s="202">
        <v>0</v>
      </c>
      <c r="U64" s="202">
        <v>61.21</v>
      </c>
      <c r="V64" s="202">
        <v>3.37</v>
      </c>
      <c r="W64" s="202">
        <v>13.46</v>
      </c>
      <c r="X64" s="202">
        <v>43.85</v>
      </c>
      <c r="Y64" s="202">
        <v>0</v>
      </c>
      <c r="Z64">
        <v>0</v>
      </c>
      <c r="AA64" s="202">
        <v>10.09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55.98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19.28</v>
      </c>
      <c r="AQ64" s="202">
        <v>7.71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2.89</v>
      </c>
      <c r="L65" s="202">
        <v>131.08000000000001</v>
      </c>
      <c r="M65" s="202">
        <v>27.21</v>
      </c>
      <c r="N65" s="202">
        <v>35.119999999999997</v>
      </c>
      <c r="O65" s="202">
        <v>0</v>
      </c>
      <c r="P65" s="202">
        <v>41.3</v>
      </c>
      <c r="Q65" s="202">
        <v>6.16</v>
      </c>
      <c r="R65" s="202">
        <v>6.94</v>
      </c>
      <c r="S65" s="202">
        <v>0</v>
      </c>
      <c r="T65" s="202">
        <v>0</v>
      </c>
      <c r="U65" s="202">
        <v>61.21</v>
      </c>
      <c r="V65" s="202">
        <v>3.37</v>
      </c>
      <c r="W65" s="202">
        <v>13.46</v>
      </c>
      <c r="X65" s="202">
        <v>43.85</v>
      </c>
      <c r="Y65" s="202">
        <v>0</v>
      </c>
      <c r="Z65">
        <v>0</v>
      </c>
      <c r="AA65" s="202">
        <v>10.09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19.28</v>
      </c>
      <c r="AQ65" s="202">
        <v>7.71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2.89</v>
      </c>
      <c r="L66" s="202">
        <v>131.08000000000001</v>
      </c>
      <c r="M66" s="202">
        <v>27.21</v>
      </c>
      <c r="N66" s="202">
        <v>35.119999999999997</v>
      </c>
      <c r="O66" s="202">
        <v>0</v>
      </c>
      <c r="P66" s="202">
        <v>41.3</v>
      </c>
      <c r="Q66" s="202">
        <v>3.55</v>
      </c>
      <c r="R66" s="202">
        <v>6.94</v>
      </c>
      <c r="S66" s="202">
        <v>0</v>
      </c>
      <c r="T66" s="202">
        <v>0</v>
      </c>
      <c r="U66" s="202">
        <v>61.21</v>
      </c>
      <c r="V66" s="202">
        <v>6.15</v>
      </c>
      <c r="W66" s="202">
        <v>13.46</v>
      </c>
      <c r="X66" s="202">
        <v>43.85</v>
      </c>
      <c r="Y66" s="202">
        <v>0</v>
      </c>
      <c r="Z66">
        <v>0</v>
      </c>
      <c r="AA66" s="202">
        <v>10.09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19.28</v>
      </c>
      <c r="AQ66" s="202">
        <v>7.71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2.89</v>
      </c>
      <c r="L67" s="202">
        <v>131.08000000000001</v>
      </c>
      <c r="M67" s="202">
        <v>27.21</v>
      </c>
      <c r="N67" s="202">
        <v>35.119999999999997</v>
      </c>
      <c r="O67" s="202">
        <v>0</v>
      </c>
      <c r="P67" s="202">
        <v>41.3</v>
      </c>
      <c r="Q67" s="202">
        <v>3.55</v>
      </c>
      <c r="R67" s="202">
        <v>6.94</v>
      </c>
      <c r="S67" s="202">
        <v>0</v>
      </c>
      <c r="T67" s="202">
        <v>0</v>
      </c>
      <c r="U67" s="202">
        <v>61.21</v>
      </c>
      <c r="V67" s="202">
        <v>6.15</v>
      </c>
      <c r="W67" s="202">
        <v>13.46</v>
      </c>
      <c r="X67" s="202">
        <v>43.85</v>
      </c>
      <c r="Y67" s="202">
        <v>0</v>
      </c>
      <c r="Z67">
        <v>0</v>
      </c>
      <c r="AA67" s="202">
        <v>10.09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19.28</v>
      </c>
      <c r="AQ67" s="202">
        <v>7.71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2.89</v>
      </c>
      <c r="L68" s="202">
        <v>212.04</v>
      </c>
      <c r="M68" s="202">
        <v>27.21</v>
      </c>
      <c r="N68" s="202">
        <v>35.119999999999997</v>
      </c>
      <c r="O68" s="202">
        <v>0</v>
      </c>
      <c r="P68" s="202">
        <v>41.3</v>
      </c>
      <c r="Q68" s="202">
        <v>3.55</v>
      </c>
      <c r="R68" s="202">
        <v>6.94</v>
      </c>
      <c r="S68" s="202">
        <v>0</v>
      </c>
      <c r="T68" s="202">
        <v>0</v>
      </c>
      <c r="U68" s="202">
        <v>61.21</v>
      </c>
      <c r="V68" s="202">
        <v>6.15</v>
      </c>
      <c r="W68" s="202">
        <v>13.46</v>
      </c>
      <c r="X68" s="202">
        <v>43.85</v>
      </c>
      <c r="Y68" s="202">
        <v>0</v>
      </c>
      <c r="Z68">
        <v>0</v>
      </c>
      <c r="AA68" s="202">
        <v>10.09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19.28</v>
      </c>
      <c r="AQ68" s="202">
        <v>7.71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2.89</v>
      </c>
      <c r="L69" s="202">
        <v>298.77999999999997</v>
      </c>
      <c r="M69" s="202">
        <v>27.21</v>
      </c>
      <c r="N69" s="202">
        <v>35.119999999999997</v>
      </c>
      <c r="O69" s="202">
        <v>0</v>
      </c>
      <c r="P69" s="202">
        <v>41.3</v>
      </c>
      <c r="Q69" s="202">
        <v>6.16</v>
      </c>
      <c r="R69" s="202">
        <v>12.54</v>
      </c>
      <c r="S69" s="202">
        <v>0</v>
      </c>
      <c r="T69" s="202">
        <v>0</v>
      </c>
      <c r="U69" s="202">
        <v>61.21</v>
      </c>
      <c r="V69" s="202">
        <v>6.15</v>
      </c>
      <c r="W69" s="202">
        <v>13.46</v>
      </c>
      <c r="X69" s="202">
        <v>43.85</v>
      </c>
      <c r="Y69" s="202">
        <v>0</v>
      </c>
      <c r="Z69">
        <v>0</v>
      </c>
      <c r="AA69" s="202">
        <v>10.09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75.13</v>
      </c>
      <c r="AQ69" s="202">
        <v>26.67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2.89</v>
      </c>
      <c r="L70" s="202">
        <v>383.86</v>
      </c>
      <c r="M70" s="202">
        <v>27.21</v>
      </c>
      <c r="N70" s="202">
        <v>35.119999999999997</v>
      </c>
      <c r="O70" s="202">
        <v>0</v>
      </c>
      <c r="P70" s="202">
        <v>41.3</v>
      </c>
      <c r="Q70" s="202">
        <v>6.16</v>
      </c>
      <c r="R70" s="202">
        <v>12.54</v>
      </c>
      <c r="S70" s="202">
        <v>0</v>
      </c>
      <c r="T70" s="202">
        <v>0</v>
      </c>
      <c r="U70" s="202">
        <v>61.21</v>
      </c>
      <c r="V70" s="202">
        <v>6.15</v>
      </c>
      <c r="W70" s="202">
        <v>13.46</v>
      </c>
      <c r="X70" s="202">
        <v>43.85</v>
      </c>
      <c r="Y70" s="202">
        <v>0</v>
      </c>
      <c r="Z70">
        <v>0</v>
      </c>
      <c r="AA70" s="202">
        <v>10.09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75.13</v>
      </c>
      <c r="AQ70" s="202">
        <v>26.67</v>
      </c>
      <c r="AR70" s="202">
        <v>22.15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4.51</v>
      </c>
      <c r="L71" s="202">
        <v>383.86</v>
      </c>
      <c r="M71" s="202">
        <v>27.21</v>
      </c>
      <c r="N71" s="202">
        <v>35.119999999999997</v>
      </c>
      <c r="O71" s="202">
        <v>0</v>
      </c>
      <c r="P71" s="202">
        <v>41.3</v>
      </c>
      <c r="Q71" s="202">
        <v>6.16</v>
      </c>
      <c r="R71" s="202">
        <v>12.54</v>
      </c>
      <c r="S71" s="202">
        <v>0</v>
      </c>
      <c r="T71" s="202">
        <v>0</v>
      </c>
      <c r="U71" s="202">
        <v>61.21</v>
      </c>
      <c r="V71" s="202">
        <v>6.15</v>
      </c>
      <c r="W71" s="202">
        <v>13.46</v>
      </c>
      <c r="X71" s="202">
        <v>43.85</v>
      </c>
      <c r="Y71" s="202">
        <v>0</v>
      </c>
      <c r="Z71">
        <v>0</v>
      </c>
      <c r="AA71" s="202">
        <v>10.09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75.13</v>
      </c>
      <c r="AQ71" s="202">
        <v>26.67</v>
      </c>
      <c r="AR71" s="202">
        <v>18.809999999999999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383.86</v>
      </c>
      <c r="M72" s="202">
        <v>27.21</v>
      </c>
      <c r="N72" s="202">
        <v>35.119999999999997</v>
      </c>
      <c r="O72" s="202">
        <v>0</v>
      </c>
      <c r="P72" s="202">
        <v>41.3</v>
      </c>
      <c r="Q72" s="202">
        <v>6.16</v>
      </c>
      <c r="R72" s="202">
        <v>12.54</v>
      </c>
      <c r="S72" s="202">
        <v>0</v>
      </c>
      <c r="T72" s="202">
        <v>0</v>
      </c>
      <c r="U72" s="202">
        <v>61.21</v>
      </c>
      <c r="V72" s="202">
        <v>6.15</v>
      </c>
      <c r="W72" s="202">
        <v>13.46</v>
      </c>
      <c r="X72" s="202">
        <v>43.85</v>
      </c>
      <c r="Y72" s="202">
        <v>0</v>
      </c>
      <c r="Z72">
        <v>0</v>
      </c>
      <c r="AA72" s="202">
        <v>10.09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75.13</v>
      </c>
      <c r="AQ72" s="202">
        <v>26.67</v>
      </c>
      <c r="AR72" s="202">
        <v>8.59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383.86</v>
      </c>
      <c r="M73" s="202">
        <v>27.21</v>
      </c>
      <c r="N73" s="202">
        <v>35.119999999999997</v>
      </c>
      <c r="O73" s="202">
        <v>0</v>
      </c>
      <c r="P73" s="202">
        <v>41.3</v>
      </c>
      <c r="Q73" s="202">
        <v>6.16</v>
      </c>
      <c r="R73" s="202">
        <v>12.54</v>
      </c>
      <c r="S73" s="202">
        <v>0</v>
      </c>
      <c r="T73" s="202">
        <v>0</v>
      </c>
      <c r="U73" s="202">
        <v>61.21</v>
      </c>
      <c r="V73" s="202">
        <v>6.15</v>
      </c>
      <c r="W73" s="202">
        <v>13.46</v>
      </c>
      <c r="X73" s="202">
        <v>43.85</v>
      </c>
      <c r="Y73" s="202">
        <v>0</v>
      </c>
      <c r="Z73">
        <v>0</v>
      </c>
      <c r="AA73" s="202">
        <v>10.09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75.13</v>
      </c>
      <c r="AQ73" s="202">
        <v>26.67</v>
      </c>
      <c r="AR73" s="202">
        <v>1.34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383.86</v>
      </c>
      <c r="M74" s="202">
        <v>27.21</v>
      </c>
      <c r="N74" s="202">
        <v>35.119999999999997</v>
      </c>
      <c r="O74" s="202">
        <v>0</v>
      </c>
      <c r="P74" s="202">
        <v>41.3</v>
      </c>
      <c r="Q74" s="202">
        <v>6.16</v>
      </c>
      <c r="R74" s="202">
        <v>12.54</v>
      </c>
      <c r="S74" s="202">
        <v>0</v>
      </c>
      <c r="T74" s="202">
        <v>0</v>
      </c>
      <c r="U74" s="202">
        <v>61.21</v>
      </c>
      <c r="V74" s="202">
        <v>6.15</v>
      </c>
      <c r="W74" s="202">
        <v>13.46</v>
      </c>
      <c r="X74" s="202">
        <v>43.85</v>
      </c>
      <c r="Y74" s="202">
        <v>0</v>
      </c>
      <c r="Z74">
        <v>0</v>
      </c>
      <c r="AA74" s="202">
        <v>10.09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75.13</v>
      </c>
      <c r="AQ74" s="202">
        <v>26.67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383.86</v>
      </c>
      <c r="M75" s="202">
        <v>27.21</v>
      </c>
      <c r="N75" s="202">
        <v>35.119999999999997</v>
      </c>
      <c r="O75" s="202">
        <v>0</v>
      </c>
      <c r="P75" s="202">
        <v>41.3</v>
      </c>
      <c r="Q75" s="202">
        <v>6.16</v>
      </c>
      <c r="R75" s="202">
        <v>12.54</v>
      </c>
      <c r="S75" s="202">
        <v>0</v>
      </c>
      <c r="T75" s="202">
        <v>0</v>
      </c>
      <c r="U75" s="202">
        <v>61.21</v>
      </c>
      <c r="V75" s="202">
        <v>6.15</v>
      </c>
      <c r="W75" s="202">
        <v>13.46</v>
      </c>
      <c r="X75" s="202">
        <v>43.85</v>
      </c>
      <c r="Y75" s="202">
        <v>0</v>
      </c>
      <c r="Z75">
        <v>0</v>
      </c>
      <c r="AA75" s="202">
        <v>10.09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68.52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75.13</v>
      </c>
      <c r="AQ75" s="202">
        <v>26.67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383.86</v>
      </c>
      <c r="M76" s="202">
        <v>27.21</v>
      </c>
      <c r="N76" s="202">
        <v>35.119999999999997</v>
      </c>
      <c r="O76" s="202">
        <v>0</v>
      </c>
      <c r="P76" s="202">
        <v>41.3</v>
      </c>
      <c r="Q76" s="202">
        <v>6.16</v>
      </c>
      <c r="R76" s="202">
        <v>12.54</v>
      </c>
      <c r="S76" s="202">
        <v>0</v>
      </c>
      <c r="T76" s="202">
        <v>0</v>
      </c>
      <c r="U76" s="202">
        <v>61.21</v>
      </c>
      <c r="V76" s="202">
        <v>6.15</v>
      </c>
      <c r="W76" s="202">
        <v>13.46</v>
      </c>
      <c r="X76" s="202">
        <v>43.85</v>
      </c>
      <c r="Y76" s="202">
        <v>0</v>
      </c>
      <c r="Z76">
        <v>0</v>
      </c>
      <c r="AA76" s="202">
        <v>10.09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68.52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75.13</v>
      </c>
      <c r="AQ76" s="202">
        <v>26.67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383.86</v>
      </c>
      <c r="M77" s="202">
        <v>27.21</v>
      </c>
      <c r="N77" s="202">
        <v>35.119999999999997</v>
      </c>
      <c r="O77" s="202">
        <v>0</v>
      </c>
      <c r="P77" s="202">
        <v>41.3</v>
      </c>
      <c r="Q77" s="202">
        <v>6.16</v>
      </c>
      <c r="R77" s="202">
        <v>12.54</v>
      </c>
      <c r="S77" s="202">
        <v>0</v>
      </c>
      <c r="T77" s="202">
        <v>0</v>
      </c>
      <c r="U77" s="202">
        <v>61.21</v>
      </c>
      <c r="V77" s="202">
        <v>6.15</v>
      </c>
      <c r="W77" s="202">
        <v>13.46</v>
      </c>
      <c r="X77" s="202">
        <v>43.85</v>
      </c>
      <c r="Y77" s="202">
        <v>0</v>
      </c>
      <c r="Z77">
        <v>0</v>
      </c>
      <c r="AA77" s="202">
        <v>10.09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68.52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75.13</v>
      </c>
      <c r="AQ77" s="202">
        <v>26.67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383.86</v>
      </c>
      <c r="M78" s="202">
        <v>27.21</v>
      </c>
      <c r="N78" s="202">
        <v>35.119999999999997</v>
      </c>
      <c r="O78" s="202">
        <v>0</v>
      </c>
      <c r="P78" s="202">
        <v>41.3</v>
      </c>
      <c r="Q78" s="202">
        <v>6.16</v>
      </c>
      <c r="R78" s="202">
        <v>12.54</v>
      </c>
      <c r="S78" s="202">
        <v>0</v>
      </c>
      <c r="T78" s="202">
        <v>0</v>
      </c>
      <c r="U78" s="202">
        <v>61.21</v>
      </c>
      <c r="V78" s="202">
        <v>6.15</v>
      </c>
      <c r="W78" s="202">
        <v>13.46</v>
      </c>
      <c r="X78" s="202">
        <v>43.85</v>
      </c>
      <c r="Y78" s="202">
        <v>0</v>
      </c>
      <c r="Z78">
        <v>0</v>
      </c>
      <c r="AA78" s="202">
        <v>10.09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68.52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75.13</v>
      </c>
      <c r="AQ78" s="202">
        <v>26.67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383.86</v>
      </c>
      <c r="M79" s="202">
        <v>27.21</v>
      </c>
      <c r="N79" s="202">
        <v>35.119999999999997</v>
      </c>
      <c r="O79" s="202">
        <v>0</v>
      </c>
      <c r="P79" s="202">
        <v>41.3</v>
      </c>
      <c r="Q79" s="202">
        <v>6.16</v>
      </c>
      <c r="R79" s="202">
        <v>12.54</v>
      </c>
      <c r="S79" s="202">
        <v>0.83</v>
      </c>
      <c r="T79" s="202">
        <v>0</v>
      </c>
      <c r="U79" s="202">
        <v>61.21</v>
      </c>
      <c r="V79" s="202">
        <v>6.15</v>
      </c>
      <c r="W79" s="202">
        <v>13.46</v>
      </c>
      <c r="X79" s="202">
        <v>43.85</v>
      </c>
      <c r="Y79" s="202">
        <v>0</v>
      </c>
      <c r="Z79">
        <v>0</v>
      </c>
      <c r="AA79" s="202">
        <v>10.4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68.52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75.13</v>
      </c>
      <c r="AQ79" s="202">
        <v>26.67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383.86</v>
      </c>
      <c r="M80" s="202">
        <v>27.21</v>
      </c>
      <c r="N80" s="202">
        <v>35.119999999999997</v>
      </c>
      <c r="O80" s="202">
        <v>0</v>
      </c>
      <c r="P80" s="202">
        <v>41.3</v>
      </c>
      <c r="Q80" s="202">
        <v>6.16</v>
      </c>
      <c r="R80" s="202">
        <v>12.54</v>
      </c>
      <c r="S80" s="202">
        <v>1.22</v>
      </c>
      <c r="T80" s="202">
        <v>0</v>
      </c>
      <c r="U80" s="202">
        <v>61.21</v>
      </c>
      <c r="V80" s="202">
        <v>6.15</v>
      </c>
      <c r="W80" s="202">
        <v>13.46</v>
      </c>
      <c r="X80" s="202">
        <v>43.85</v>
      </c>
      <c r="Y80" s="202">
        <v>0</v>
      </c>
      <c r="Z80">
        <v>0</v>
      </c>
      <c r="AA80" s="202">
        <v>10.4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68.52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75.13</v>
      </c>
      <c r="AQ80" s="202">
        <v>26.67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383.86</v>
      </c>
      <c r="M81" s="202">
        <v>27.21</v>
      </c>
      <c r="N81" s="202">
        <v>35.119999999999997</v>
      </c>
      <c r="O81" s="202">
        <v>0</v>
      </c>
      <c r="P81" s="202">
        <v>41.3</v>
      </c>
      <c r="Q81" s="202">
        <v>6.16</v>
      </c>
      <c r="R81" s="202">
        <v>12.54</v>
      </c>
      <c r="S81" s="202">
        <v>0</v>
      </c>
      <c r="T81" s="202">
        <v>0</v>
      </c>
      <c r="U81" s="202">
        <v>61.83</v>
      </c>
      <c r="V81" s="202">
        <v>6.15</v>
      </c>
      <c r="W81" s="202">
        <v>12.93</v>
      </c>
      <c r="X81" s="202">
        <v>43.85</v>
      </c>
      <c r="Y81" s="202">
        <v>0</v>
      </c>
      <c r="Z81">
        <v>0</v>
      </c>
      <c r="AA81" s="202">
        <v>10.4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68.52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75.13</v>
      </c>
      <c r="AQ81" s="202">
        <v>26.67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</v>
      </c>
      <c r="L82" s="202">
        <v>383.86</v>
      </c>
      <c r="M82" s="202">
        <v>27.21</v>
      </c>
      <c r="N82" s="202">
        <v>35.119999999999997</v>
      </c>
      <c r="O82" s="202">
        <v>0</v>
      </c>
      <c r="P82" s="202">
        <v>41.3</v>
      </c>
      <c r="Q82" s="202">
        <v>6.16</v>
      </c>
      <c r="R82" s="202">
        <v>12.54</v>
      </c>
      <c r="S82" s="202">
        <v>0</v>
      </c>
      <c r="T82" s="202">
        <v>0</v>
      </c>
      <c r="U82" s="202">
        <v>61.91</v>
      </c>
      <c r="V82" s="202">
        <v>6.15</v>
      </c>
      <c r="W82" s="202">
        <v>12.93</v>
      </c>
      <c r="X82" s="202">
        <v>43.85</v>
      </c>
      <c r="Y82" s="202">
        <v>0</v>
      </c>
      <c r="Z82">
        <v>0</v>
      </c>
      <c r="AA82" s="202">
        <v>10.4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49.22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75.13</v>
      </c>
      <c r="AQ82" s="202">
        <v>26.67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2.4900000000000002</v>
      </c>
      <c r="L83" s="202">
        <v>296.85000000000002</v>
      </c>
      <c r="M83" s="202">
        <v>27.21</v>
      </c>
      <c r="N83" s="202">
        <v>35.119999999999997</v>
      </c>
      <c r="O83" s="202">
        <v>0</v>
      </c>
      <c r="P83" s="202">
        <v>41.3</v>
      </c>
      <c r="Q83" s="202">
        <v>6.16</v>
      </c>
      <c r="R83" s="202">
        <v>12.54</v>
      </c>
      <c r="S83" s="202">
        <v>0</v>
      </c>
      <c r="T83" s="202">
        <v>0</v>
      </c>
      <c r="U83" s="202">
        <v>60.18</v>
      </c>
      <c r="V83" s="202">
        <v>6.15</v>
      </c>
      <c r="W83" s="202">
        <v>12.93</v>
      </c>
      <c r="X83" s="202">
        <v>43.85</v>
      </c>
      <c r="Y83" s="202">
        <v>0</v>
      </c>
      <c r="Z83">
        <v>0</v>
      </c>
      <c r="AA83" s="202">
        <v>10.7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49.22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75.13</v>
      </c>
      <c r="AQ83" s="202">
        <v>26.67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2.4900000000000002</v>
      </c>
      <c r="L84" s="202">
        <v>208.18</v>
      </c>
      <c r="M84" s="202">
        <v>27.21</v>
      </c>
      <c r="N84" s="202">
        <v>35.119999999999997</v>
      </c>
      <c r="O84" s="202">
        <v>0</v>
      </c>
      <c r="P84" s="202">
        <v>41.3</v>
      </c>
      <c r="Q84" s="202">
        <v>6.16</v>
      </c>
      <c r="R84" s="202">
        <v>12.54</v>
      </c>
      <c r="S84" s="202">
        <v>0</v>
      </c>
      <c r="T84" s="202">
        <v>0</v>
      </c>
      <c r="U84" s="202">
        <v>60.18</v>
      </c>
      <c r="V84" s="202">
        <v>6.15</v>
      </c>
      <c r="W84" s="202">
        <v>12.93</v>
      </c>
      <c r="X84" s="202">
        <v>43.85</v>
      </c>
      <c r="Y84" s="202">
        <v>0</v>
      </c>
      <c r="Z84">
        <v>0</v>
      </c>
      <c r="AA84" s="202">
        <v>10.7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49.22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75.13</v>
      </c>
      <c r="AQ84" s="202">
        <v>26.67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2.4900000000000002</v>
      </c>
      <c r="L85" s="202">
        <v>241.13</v>
      </c>
      <c r="M85" s="202">
        <v>27.21</v>
      </c>
      <c r="N85" s="202">
        <v>35.119999999999997</v>
      </c>
      <c r="O85" s="202">
        <v>0</v>
      </c>
      <c r="P85" s="202">
        <v>41.3</v>
      </c>
      <c r="Q85" s="202">
        <v>6.16</v>
      </c>
      <c r="R85" s="202">
        <v>12.54</v>
      </c>
      <c r="S85" s="202">
        <v>0</v>
      </c>
      <c r="T85" s="202">
        <v>0</v>
      </c>
      <c r="U85" s="202">
        <v>60.18</v>
      </c>
      <c r="V85" s="202">
        <v>6.15</v>
      </c>
      <c r="W85" s="202">
        <v>12.93</v>
      </c>
      <c r="X85" s="202">
        <v>43.85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75.13</v>
      </c>
      <c r="AQ85" s="202">
        <v>26.67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2.4900000000000002</v>
      </c>
      <c r="L86" s="202">
        <v>298.77999999999997</v>
      </c>
      <c r="M86" s="202">
        <v>27.21</v>
      </c>
      <c r="N86" s="202">
        <v>35.119999999999997</v>
      </c>
      <c r="O86" s="202">
        <v>0</v>
      </c>
      <c r="P86" s="202">
        <v>41.3</v>
      </c>
      <c r="Q86" s="202">
        <v>6.16</v>
      </c>
      <c r="R86" s="202">
        <v>12.54</v>
      </c>
      <c r="S86" s="202">
        <v>0</v>
      </c>
      <c r="T86" s="202">
        <v>0</v>
      </c>
      <c r="U86" s="202">
        <v>60.18</v>
      </c>
      <c r="V86" s="202">
        <v>6.15</v>
      </c>
      <c r="W86" s="202">
        <v>12.93</v>
      </c>
      <c r="X86" s="202">
        <v>43.85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75.13</v>
      </c>
      <c r="AQ86" s="202">
        <v>26.67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2.4900000000000002</v>
      </c>
      <c r="L87" s="202">
        <v>276.17</v>
      </c>
      <c r="M87" s="202">
        <v>27.21</v>
      </c>
      <c r="N87" s="202">
        <v>35.119999999999997</v>
      </c>
      <c r="O87" s="202">
        <v>0</v>
      </c>
      <c r="P87" s="202">
        <v>41.3</v>
      </c>
      <c r="Q87" s="202">
        <v>6.16</v>
      </c>
      <c r="R87" s="202">
        <v>12.54</v>
      </c>
      <c r="S87" s="202">
        <v>0</v>
      </c>
      <c r="T87" s="202">
        <v>0</v>
      </c>
      <c r="U87" s="202">
        <v>60.18</v>
      </c>
      <c r="V87" s="202">
        <v>6.15</v>
      </c>
      <c r="W87" s="202">
        <v>12.93</v>
      </c>
      <c r="X87" s="202">
        <v>43.85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75.13</v>
      </c>
      <c r="AQ87" s="202">
        <v>26.67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2.4900000000000002</v>
      </c>
      <c r="L88" s="202">
        <v>204.55</v>
      </c>
      <c r="M88" s="202">
        <v>27.21</v>
      </c>
      <c r="N88" s="202">
        <v>35.119999999999997</v>
      </c>
      <c r="O88" s="202">
        <v>0</v>
      </c>
      <c r="P88" s="202">
        <v>41.3</v>
      </c>
      <c r="Q88" s="202">
        <v>6.16</v>
      </c>
      <c r="R88" s="202">
        <v>12.54</v>
      </c>
      <c r="S88" s="202">
        <v>0</v>
      </c>
      <c r="T88" s="202">
        <v>0</v>
      </c>
      <c r="U88" s="202">
        <v>60.18</v>
      </c>
      <c r="V88" s="202">
        <v>6.15</v>
      </c>
      <c r="W88" s="202">
        <v>12.93</v>
      </c>
      <c r="X88" s="202">
        <v>43.85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75.13</v>
      </c>
      <c r="AQ88" s="202">
        <v>26.67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2.4900000000000002</v>
      </c>
      <c r="L89" s="202">
        <v>149.38999999999999</v>
      </c>
      <c r="M89" s="202">
        <v>27.21</v>
      </c>
      <c r="N89" s="202">
        <v>35.119999999999997</v>
      </c>
      <c r="O89" s="202">
        <v>0</v>
      </c>
      <c r="P89" s="202">
        <v>41.3</v>
      </c>
      <c r="Q89" s="202">
        <v>6.16</v>
      </c>
      <c r="R89" s="202">
        <v>12.54</v>
      </c>
      <c r="S89" s="202">
        <v>0</v>
      </c>
      <c r="T89" s="202">
        <v>0</v>
      </c>
      <c r="U89" s="202">
        <v>60.18</v>
      </c>
      <c r="V89" s="202">
        <v>6.15</v>
      </c>
      <c r="W89" s="202">
        <v>12.93</v>
      </c>
      <c r="X89" s="202">
        <v>43.85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75.13</v>
      </c>
      <c r="AQ89" s="202">
        <v>26.67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2.4900000000000002</v>
      </c>
      <c r="L90" s="202">
        <v>149.38999999999999</v>
      </c>
      <c r="M90" s="202">
        <v>27.21</v>
      </c>
      <c r="N90" s="202">
        <v>35.119999999999997</v>
      </c>
      <c r="O90" s="202">
        <v>0</v>
      </c>
      <c r="P90" s="202">
        <v>41.3</v>
      </c>
      <c r="Q90" s="202">
        <v>6.16</v>
      </c>
      <c r="R90" s="202">
        <v>12.54</v>
      </c>
      <c r="S90" s="202">
        <v>0</v>
      </c>
      <c r="T90" s="202">
        <v>0</v>
      </c>
      <c r="U90" s="202">
        <v>60.18</v>
      </c>
      <c r="V90" s="202">
        <v>6.15</v>
      </c>
      <c r="W90" s="202">
        <v>12.93</v>
      </c>
      <c r="X90" s="202">
        <v>43.85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75.13</v>
      </c>
      <c r="AQ90" s="202">
        <v>26.67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2.4900000000000002</v>
      </c>
      <c r="L91" s="202">
        <v>149.38999999999999</v>
      </c>
      <c r="M91" s="202">
        <v>27.21</v>
      </c>
      <c r="N91" s="202">
        <v>35.119999999999997</v>
      </c>
      <c r="O91" s="202">
        <v>0</v>
      </c>
      <c r="P91" s="202">
        <v>41.3</v>
      </c>
      <c r="Q91" s="202">
        <v>6.16</v>
      </c>
      <c r="R91" s="202">
        <v>12.54</v>
      </c>
      <c r="S91" s="202">
        <v>0</v>
      </c>
      <c r="T91" s="202">
        <v>0</v>
      </c>
      <c r="U91" s="202">
        <v>60.18</v>
      </c>
      <c r="V91" s="202">
        <v>6.15</v>
      </c>
      <c r="W91" s="202">
        <v>12.93</v>
      </c>
      <c r="X91" s="202">
        <v>43.85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75.13</v>
      </c>
      <c r="AQ91" s="202">
        <v>26.67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2.4900000000000002</v>
      </c>
      <c r="L92" s="202">
        <v>149.38999999999999</v>
      </c>
      <c r="M92" s="202">
        <v>27.21</v>
      </c>
      <c r="N92" s="202">
        <v>35.119999999999997</v>
      </c>
      <c r="O92" s="202">
        <v>0</v>
      </c>
      <c r="P92" s="202">
        <v>41.3</v>
      </c>
      <c r="Q92" s="202">
        <v>6.16</v>
      </c>
      <c r="R92" s="202">
        <v>12.54</v>
      </c>
      <c r="S92" s="202">
        <v>0</v>
      </c>
      <c r="T92" s="202">
        <v>0</v>
      </c>
      <c r="U92" s="202">
        <v>60.18</v>
      </c>
      <c r="V92" s="202">
        <v>6.15</v>
      </c>
      <c r="W92" s="202">
        <v>12.93</v>
      </c>
      <c r="X92" s="202">
        <v>43.85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75.13</v>
      </c>
      <c r="AQ92" s="202">
        <v>26.67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2.4900000000000002</v>
      </c>
      <c r="L93" s="202">
        <v>149.38999999999999</v>
      </c>
      <c r="M93" s="202">
        <v>27.21</v>
      </c>
      <c r="N93" s="202">
        <v>35.119999999999997</v>
      </c>
      <c r="O93" s="202">
        <v>0</v>
      </c>
      <c r="P93" s="202">
        <v>41.3</v>
      </c>
      <c r="Q93" s="202">
        <v>6.16</v>
      </c>
      <c r="R93" s="202">
        <v>12.54</v>
      </c>
      <c r="S93" s="202">
        <v>0</v>
      </c>
      <c r="T93" s="202">
        <v>0</v>
      </c>
      <c r="U93" s="202">
        <v>60.18</v>
      </c>
      <c r="V93" s="202">
        <v>6.15</v>
      </c>
      <c r="W93" s="202">
        <v>12.93</v>
      </c>
      <c r="X93" s="202">
        <v>43.85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75.13</v>
      </c>
      <c r="AQ93" s="202">
        <v>26.67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2.4900000000000002</v>
      </c>
      <c r="L94" s="202">
        <v>149.38999999999999</v>
      </c>
      <c r="M94" s="202">
        <v>27.21</v>
      </c>
      <c r="N94" s="202">
        <v>35.119999999999997</v>
      </c>
      <c r="O94" s="202">
        <v>0</v>
      </c>
      <c r="P94" s="202">
        <v>41.3</v>
      </c>
      <c r="Q94" s="202">
        <v>6.16</v>
      </c>
      <c r="R94" s="202">
        <v>12.54</v>
      </c>
      <c r="S94" s="202">
        <v>0</v>
      </c>
      <c r="T94" s="202">
        <v>0</v>
      </c>
      <c r="U94" s="202">
        <v>60.18</v>
      </c>
      <c r="V94" s="202">
        <v>6.15</v>
      </c>
      <c r="W94" s="202">
        <v>12.93</v>
      </c>
      <c r="X94" s="202">
        <v>43.85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75.13</v>
      </c>
      <c r="AQ94" s="202">
        <v>26.67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2.4900000000000002</v>
      </c>
      <c r="L95" s="202">
        <v>149.38999999999999</v>
      </c>
      <c r="M95" s="202">
        <v>27.21</v>
      </c>
      <c r="N95" s="202">
        <v>35.119999999999997</v>
      </c>
      <c r="O95" s="202">
        <v>0</v>
      </c>
      <c r="P95" s="202">
        <v>41.3</v>
      </c>
      <c r="Q95" s="202">
        <v>6.16</v>
      </c>
      <c r="R95" s="202">
        <v>12.54</v>
      </c>
      <c r="S95" s="202">
        <v>0</v>
      </c>
      <c r="T95" s="202">
        <v>0</v>
      </c>
      <c r="U95" s="202">
        <v>60.18</v>
      </c>
      <c r="V95" s="202">
        <v>6.15</v>
      </c>
      <c r="W95" s="202">
        <v>12.93</v>
      </c>
      <c r="X95" s="202">
        <v>43.85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75.13</v>
      </c>
      <c r="AQ95" s="202">
        <v>26.67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2.4900000000000002</v>
      </c>
      <c r="L96" s="202">
        <v>149.38999999999999</v>
      </c>
      <c r="M96" s="202">
        <v>27.21</v>
      </c>
      <c r="N96" s="202">
        <v>35.119999999999997</v>
      </c>
      <c r="O96" s="202">
        <v>0</v>
      </c>
      <c r="P96" s="202">
        <v>41.3</v>
      </c>
      <c r="Q96" s="202">
        <v>6.16</v>
      </c>
      <c r="R96" s="202">
        <v>12.54</v>
      </c>
      <c r="S96" s="202">
        <v>0</v>
      </c>
      <c r="T96" s="202">
        <v>0</v>
      </c>
      <c r="U96" s="202">
        <v>60.18</v>
      </c>
      <c r="V96" s="202">
        <v>6.15</v>
      </c>
      <c r="W96" s="202">
        <v>12.93</v>
      </c>
      <c r="X96" s="202">
        <v>43.85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75.13</v>
      </c>
      <c r="AQ96" s="202">
        <v>26.67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2.4900000000000002</v>
      </c>
      <c r="L97" s="202">
        <v>149.38999999999999</v>
      </c>
      <c r="M97" s="202">
        <v>27.21</v>
      </c>
      <c r="N97" s="202">
        <v>35.119999999999997</v>
      </c>
      <c r="O97" s="202">
        <v>0</v>
      </c>
      <c r="P97" s="202">
        <v>41.3</v>
      </c>
      <c r="Q97" s="202">
        <v>6.16</v>
      </c>
      <c r="R97" s="202">
        <v>12.54</v>
      </c>
      <c r="S97" s="202">
        <v>0</v>
      </c>
      <c r="T97" s="202">
        <v>0</v>
      </c>
      <c r="U97" s="202">
        <v>60.18</v>
      </c>
      <c r="V97" s="202">
        <v>6.15</v>
      </c>
      <c r="W97" s="202">
        <v>12.93</v>
      </c>
      <c r="X97" s="202">
        <v>43.85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75.13</v>
      </c>
      <c r="AQ97" s="202">
        <v>26.67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2.4900000000000002</v>
      </c>
      <c r="L98" s="202">
        <v>149.38999999999999</v>
      </c>
      <c r="M98" s="202">
        <v>27.21</v>
      </c>
      <c r="N98" s="202">
        <v>35.119999999999997</v>
      </c>
      <c r="O98" s="202">
        <v>0</v>
      </c>
      <c r="P98" s="202">
        <v>41.3</v>
      </c>
      <c r="Q98" s="202">
        <v>6.16</v>
      </c>
      <c r="R98" s="202">
        <v>12.54</v>
      </c>
      <c r="S98" s="202">
        <v>0</v>
      </c>
      <c r="T98" s="202">
        <v>0</v>
      </c>
      <c r="U98" s="202">
        <v>60.18</v>
      </c>
      <c r="V98" s="202">
        <v>6.15</v>
      </c>
      <c r="W98" s="202">
        <v>12.93</v>
      </c>
      <c r="X98" s="202">
        <v>43.85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75.13</v>
      </c>
      <c r="AQ98" s="202">
        <v>26.67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7.2822499999999915E-2</v>
      </c>
      <c r="L99">
        <f t="shared" si="0"/>
        <v>4.2847625000000003</v>
      </c>
      <c r="M99">
        <f t="shared" si="0"/>
        <v>0.65304000000000062</v>
      </c>
      <c r="N99">
        <f t="shared" si="0"/>
        <v>0.84287999999999819</v>
      </c>
      <c r="O99">
        <f t="shared" si="0"/>
        <v>0</v>
      </c>
      <c r="P99">
        <f t="shared" si="0"/>
        <v>0.99120000000000175</v>
      </c>
      <c r="Q99">
        <f t="shared" si="0"/>
        <v>0.11717250000000026</v>
      </c>
      <c r="R99">
        <f t="shared" si="0"/>
        <v>0.22395999999999971</v>
      </c>
      <c r="S99">
        <f t="shared" si="0"/>
        <v>5.1249999999999993E-4</v>
      </c>
      <c r="T99">
        <f t="shared" si="0"/>
        <v>0</v>
      </c>
      <c r="U99">
        <f t="shared" si="0"/>
        <v>1.43397</v>
      </c>
      <c r="V99">
        <f t="shared" si="0"/>
        <v>0.11979999999999986</v>
      </c>
      <c r="W99">
        <f t="shared" si="0"/>
        <v>0.32065500000000052</v>
      </c>
      <c r="X99">
        <f t="shared" si="0"/>
        <v>1.0523999999999987</v>
      </c>
      <c r="Y99">
        <f t="shared" si="0"/>
        <v>0</v>
      </c>
      <c r="Z99">
        <f t="shared" si="0"/>
        <v>0</v>
      </c>
      <c r="AA99">
        <f t="shared" si="0"/>
        <v>0.2568275000000001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1.360412500000002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0.92353750000000034</v>
      </c>
      <c r="AQ99">
        <f t="shared" si="0"/>
        <v>0.43155000000000071</v>
      </c>
      <c r="AR99">
        <f t="shared" si="0"/>
        <v>0.27030000000000015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18.7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18.7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18.7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18.7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18.7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18.7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4.856000000000002E-2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0.4634400000000003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5.75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5.75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5.75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5.75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0.13993499999999989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282.05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282.05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282.05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282.05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282.05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282.05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282.05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282.05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36.11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36.11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282.05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282.05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301.64999999999998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301.64999999999998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301.64999999999998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315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315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315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315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315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315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314.05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314.05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282.05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282.05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282.05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282.05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282.05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282.05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282.05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282.05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282.05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282.05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282.05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282.05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0.85255500000000006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6.7045374999999989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30.52</v>
      </c>
      <c r="H3" s="202">
        <v>0</v>
      </c>
      <c r="I3" s="202">
        <v>9.6300000000000008</v>
      </c>
      <c r="J3" s="202">
        <v>29.36</v>
      </c>
      <c r="K3" s="202">
        <v>9.2200000000000006</v>
      </c>
      <c r="L3" s="202">
        <v>0.34</v>
      </c>
      <c r="M3" s="202">
        <v>2.31</v>
      </c>
      <c r="N3" s="202">
        <v>1.89</v>
      </c>
      <c r="O3" s="202">
        <v>1.29</v>
      </c>
      <c r="P3" s="202">
        <v>1</v>
      </c>
      <c r="Q3" s="202">
        <v>0.33</v>
      </c>
      <c r="R3" s="202">
        <v>0.67</v>
      </c>
      <c r="S3" s="202">
        <v>0</v>
      </c>
      <c r="T3" s="202">
        <v>0</v>
      </c>
      <c r="U3" s="202">
        <v>3.12</v>
      </c>
      <c r="V3" s="202">
        <v>0.33</v>
      </c>
      <c r="W3" s="202">
        <v>0.72</v>
      </c>
      <c r="X3" s="202">
        <v>2.36</v>
      </c>
      <c r="Y3" s="202">
        <v>0</v>
      </c>
      <c r="Z3" s="202">
        <v>4.4400000000000004</v>
      </c>
      <c r="AA3" s="202">
        <v>1.44</v>
      </c>
      <c r="AB3" s="202">
        <v>0</v>
      </c>
      <c r="AC3" s="202">
        <v>19.190000000000001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396.88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30.52</v>
      </c>
      <c r="H4" s="202">
        <v>0</v>
      </c>
      <c r="I4" s="202">
        <v>9.6300000000000008</v>
      </c>
      <c r="J4" s="202">
        <v>29.36</v>
      </c>
      <c r="K4" s="202">
        <v>9.2200000000000006</v>
      </c>
      <c r="L4" s="202">
        <v>0.34</v>
      </c>
      <c r="M4" s="202">
        <v>2.31</v>
      </c>
      <c r="N4" s="202">
        <v>1.89</v>
      </c>
      <c r="O4" s="202">
        <v>1.29</v>
      </c>
      <c r="P4" s="202">
        <v>1</v>
      </c>
      <c r="Q4" s="202">
        <v>0.33</v>
      </c>
      <c r="R4" s="202">
        <v>0.67</v>
      </c>
      <c r="S4" s="202">
        <v>0</v>
      </c>
      <c r="T4" s="202">
        <v>0</v>
      </c>
      <c r="U4" s="202">
        <v>2.41</v>
      </c>
      <c r="V4" s="202">
        <v>0.33</v>
      </c>
      <c r="W4" s="202">
        <v>0.72</v>
      </c>
      <c r="X4" s="202">
        <v>2.36</v>
      </c>
      <c r="Y4" s="202">
        <v>0</v>
      </c>
      <c r="Z4" s="202">
        <v>4.4400000000000004</v>
      </c>
      <c r="AA4" s="202">
        <v>1.44</v>
      </c>
      <c r="AB4" s="202">
        <v>0</v>
      </c>
      <c r="AC4" s="202">
        <v>18.34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396.88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30.52</v>
      </c>
      <c r="H5" s="202">
        <v>0</v>
      </c>
      <c r="I5" s="202">
        <v>9.6300000000000008</v>
      </c>
      <c r="J5" s="202">
        <v>29.36</v>
      </c>
      <c r="K5" s="202">
        <v>9.2200000000000006</v>
      </c>
      <c r="L5" s="202">
        <v>0.34</v>
      </c>
      <c r="M5" s="202">
        <v>2.31</v>
      </c>
      <c r="N5" s="202">
        <v>1.89</v>
      </c>
      <c r="O5" s="202">
        <v>1.29</v>
      </c>
      <c r="P5" s="202">
        <v>1</v>
      </c>
      <c r="Q5" s="202">
        <v>0.33</v>
      </c>
      <c r="R5" s="202">
        <v>0.67</v>
      </c>
      <c r="S5" s="202">
        <v>0</v>
      </c>
      <c r="T5" s="202">
        <v>0</v>
      </c>
      <c r="U5" s="202">
        <v>2.16</v>
      </c>
      <c r="V5" s="202">
        <v>0.33</v>
      </c>
      <c r="W5" s="202">
        <v>0.72</v>
      </c>
      <c r="X5" s="202">
        <v>2.36</v>
      </c>
      <c r="Y5" s="202">
        <v>0</v>
      </c>
      <c r="Z5" s="202">
        <v>4.4400000000000004</v>
      </c>
      <c r="AA5" s="202">
        <v>1.44</v>
      </c>
      <c r="AB5" s="202">
        <v>0</v>
      </c>
      <c r="AC5" s="202">
        <v>18.34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396.88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30.52</v>
      </c>
      <c r="H6" s="202">
        <v>0</v>
      </c>
      <c r="I6" s="202">
        <v>9.6300000000000008</v>
      </c>
      <c r="J6" s="202">
        <v>29.36</v>
      </c>
      <c r="K6" s="202">
        <v>9.2200000000000006</v>
      </c>
      <c r="L6" s="202">
        <v>0.34</v>
      </c>
      <c r="M6" s="202">
        <v>2.31</v>
      </c>
      <c r="N6" s="202">
        <v>1.89</v>
      </c>
      <c r="O6" s="202">
        <v>1.29</v>
      </c>
      <c r="P6" s="202">
        <v>1</v>
      </c>
      <c r="Q6" s="202">
        <v>0.33</v>
      </c>
      <c r="R6" s="202">
        <v>0.67</v>
      </c>
      <c r="S6" s="202">
        <v>0</v>
      </c>
      <c r="T6" s="202">
        <v>0</v>
      </c>
      <c r="U6" s="202">
        <v>2.16</v>
      </c>
      <c r="V6" s="202">
        <v>0.33</v>
      </c>
      <c r="W6" s="202">
        <v>0.72</v>
      </c>
      <c r="X6" s="202">
        <v>2.36</v>
      </c>
      <c r="Y6" s="202">
        <v>0</v>
      </c>
      <c r="Z6" s="202">
        <v>4.4400000000000004</v>
      </c>
      <c r="AA6" s="202">
        <v>1.44</v>
      </c>
      <c r="AB6" s="202">
        <v>0</v>
      </c>
      <c r="AC6" s="202">
        <v>18.34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396.88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30.52</v>
      </c>
      <c r="H7" s="202">
        <v>0</v>
      </c>
      <c r="I7" s="202">
        <v>9.6300000000000008</v>
      </c>
      <c r="J7" s="202">
        <v>29.36</v>
      </c>
      <c r="K7" s="202">
        <v>9.2200000000000006</v>
      </c>
      <c r="L7" s="202">
        <v>0.34</v>
      </c>
      <c r="M7" s="202">
        <v>2.31</v>
      </c>
      <c r="N7" s="202">
        <v>1.89</v>
      </c>
      <c r="O7" s="202">
        <v>1.29</v>
      </c>
      <c r="P7" s="202">
        <v>1</v>
      </c>
      <c r="Q7" s="202">
        <v>0.33</v>
      </c>
      <c r="R7" s="202">
        <v>0.67</v>
      </c>
      <c r="S7" s="202">
        <v>0</v>
      </c>
      <c r="T7" s="202">
        <v>0</v>
      </c>
      <c r="U7" s="202">
        <v>2.16</v>
      </c>
      <c r="V7" s="202">
        <v>0.33</v>
      </c>
      <c r="W7" s="202">
        <v>0.72</v>
      </c>
      <c r="X7" s="202">
        <v>2.36</v>
      </c>
      <c r="Y7" s="202">
        <v>0</v>
      </c>
      <c r="Z7" s="202">
        <v>4.4400000000000004</v>
      </c>
      <c r="AA7" s="202">
        <v>1.44</v>
      </c>
      <c r="AB7" s="202">
        <v>0</v>
      </c>
      <c r="AC7" s="202">
        <v>18.34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396.88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30.52</v>
      </c>
      <c r="H8" s="202">
        <v>0</v>
      </c>
      <c r="I8" s="202">
        <v>9.6300000000000008</v>
      </c>
      <c r="J8" s="202">
        <v>29.36</v>
      </c>
      <c r="K8" s="202">
        <v>9.2200000000000006</v>
      </c>
      <c r="L8" s="202">
        <v>0.34</v>
      </c>
      <c r="M8" s="202">
        <v>2.31</v>
      </c>
      <c r="N8" s="202">
        <v>1.89</v>
      </c>
      <c r="O8" s="202">
        <v>1.29</v>
      </c>
      <c r="P8" s="202">
        <v>1</v>
      </c>
      <c r="Q8" s="202">
        <v>0.33</v>
      </c>
      <c r="R8" s="202">
        <v>0.67</v>
      </c>
      <c r="S8" s="202">
        <v>0</v>
      </c>
      <c r="T8" s="202">
        <v>0</v>
      </c>
      <c r="U8" s="202">
        <v>2.16</v>
      </c>
      <c r="V8" s="202">
        <v>0.33</v>
      </c>
      <c r="W8" s="202">
        <v>0.72</v>
      </c>
      <c r="X8" s="202">
        <v>2.36</v>
      </c>
      <c r="Y8" s="202">
        <v>0</v>
      </c>
      <c r="Z8" s="202">
        <v>4.4400000000000004</v>
      </c>
      <c r="AA8" s="202">
        <v>1.44</v>
      </c>
      <c r="AB8" s="202">
        <v>0</v>
      </c>
      <c r="AC8" s="202">
        <v>18.34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396.88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30.52</v>
      </c>
      <c r="H9" s="202">
        <v>0</v>
      </c>
      <c r="I9" s="202">
        <v>9.6300000000000008</v>
      </c>
      <c r="J9" s="202">
        <v>29.36</v>
      </c>
      <c r="K9" s="202">
        <v>9.2200000000000006</v>
      </c>
      <c r="L9" s="202">
        <v>0.34</v>
      </c>
      <c r="M9" s="202">
        <v>2.31</v>
      </c>
      <c r="N9" s="202">
        <v>1.89</v>
      </c>
      <c r="O9" s="202">
        <v>1.29</v>
      </c>
      <c r="P9" s="202">
        <v>1</v>
      </c>
      <c r="Q9" s="202">
        <v>0.33</v>
      </c>
      <c r="R9" s="202">
        <v>0.67</v>
      </c>
      <c r="S9" s="202">
        <v>0</v>
      </c>
      <c r="T9" s="202">
        <v>0</v>
      </c>
      <c r="U9" s="202">
        <v>2.16</v>
      </c>
      <c r="V9" s="202">
        <v>0.33</v>
      </c>
      <c r="W9" s="202">
        <v>0.72</v>
      </c>
      <c r="X9" s="202">
        <v>2.36</v>
      </c>
      <c r="Y9" s="202">
        <v>0</v>
      </c>
      <c r="Z9" s="202">
        <v>4.4400000000000004</v>
      </c>
      <c r="AA9" s="202">
        <v>1.44</v>
      </c>
      <c r="AB9" s="202">
        <v>0</v>
      </c>
      <c r="AC9" s="202">
        <v>18.34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396.88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30.52</v>
      </c>
      <c r="H10" s="202">
        <v>0</v>
      </c>
      <c r="I10" s="202">
        <v>9.6300000000000008</v>
      </c>
      <c r="J10" s="202">
        <v>29.36</v>
      </c>
      <c r="K10" s="202">
        <v>9.2200000000000006</v>
      </c>
      <c r="L10" s="202">
        <v>0.34</v>
      </c>
      <c r="M10" s="202">
        <v>2.31</v>
      </c>
      <c r="N10" s="202">
        <v>1.89</v>
      </c>
      <c r="O10" s="202">
        <v>1.29</v>
      </c>
      <c r="P10" s="202">
        <v>1</v>
      </c>
      <c r="Q10" s="202">
        <v>0.33</v>
      </c>
      <c r="R10" s="202">
        <v>0.67</v>
      </c>
      <c r="S10" s="202">
        <v>0</v>
      </c>
      <c r="T10" s="202">
        <v>0</v>
      </c>
      <c r="U10" s="202">
        <v>2.16</v>
      </c>
      <c r="V10" s="202">
        <v>0.33</v>
      </c>
      <c r="W10" s="202">
        <v>0.72</v>
      </c>
      <c r="X10" s="202">
        <v>2.36</v>
      </c>
      <c r="Y10" s="202">
        <v>0</v>
      </c>
      <c r="Z10" s="202">
        <v>4.4400000000000004</v>
      </c>
      <c r="AA10" s="202">
        <v>1.44</v>
      </c>
      <c r="AB10" s="202">
        <v>0</v>
      </c>
      <c r="AC10" s="202">
        <v>18.34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396.88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30.52</v>
      </c>
      <c r="H11" s="202">
        <v>0</v>
      </c>
      <c r="I11" s="202">
        <v>9.6300000000000008</v>
      </c>
      <c r="J11" s="202">
        <v>29.36</v>
      </c>
      <c r="K11" s="202">
        <v>13.86</v>
      </c>
      <c r="L11" s="202">
        <v>0.34</v>
      </c>
      <c r="M11" s="202">
        <v>2.31</v>
      </c>
      <c r="N11" s="202">
        <v>1.89</v>
      </c>
      <c r="O11" s="202">
        <v>1.29</v>
      </c>
      <c r="P11" s="202">
        <v>1</v>
      </c>
      <c r="Q11" s="202">
        <v>0.33</v>
      </c>
      <c r="R11" s="202">
        <v>0.67</v>
      </c>
      <c r="S11" s="202">
        <v>0</v>
      </c>
      <c r="T11" s="202">
        <v>0</v>
      </c>
      <c r="U11" s="202">
        <v>2.16</v>
      </c>
      <c r="V11" s="202">
        <v>0.33</v>
      </c>
      <c r="W11" s="202">
        <v>0.72</v>
      </c>
      <c r="X11" s="202">
        <v>2.36</v>
      </c>
      <c r="Y11" s="202">
        <v>0</v>
      </c>
      <c r="Z11" s="202">
        <v>4.4400000000000004</v>
      </c>
      <c r="AA11" s="202">
        <v>1.44</v>
      </c>
      <c r="AB11" s="202">
        <v>0</v>
      </c>
      <c r="AC11" s="202">
        <v>18.34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396.88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30.52</v>
      </c>
      <c r="H12" s="202">
        <v>0</v>
      </c>
      <c r="I12" s="202">
        <v>9.6300000000000008</v>
      </c>
      <c r="J12" s="202">
        <v>29.36</v>
      </c>
      <c r="K12" s="202">
        <v>37.950000000000003</v>
      </c>
      <c r="L12" s="202">
        <v>0.34</v>
      </c>
      <c r="M12" s="202">
        <v>2.31</v>
      </c>
      <c r="N12" s="202">
        <v>1.89</v>
      </c>
      <c r="O12" s="202">
        <v>1.29</v>
      </c>
      <c r="P12" s="202">
        <v>1</v>
      </c>
      <c r="Q12" s="202">
        <v>0.33</v>
      </c>
      <c r="R12" s="202">
        <v>0.67</v>
      </c>
      <c r="S12" s="202">
        <v>0</v>
      </c>
      <c r="T12" s="202">
        <v>0</v>
      </c>
      <c r="U12" s="202">
        <v>2.16</v>
      </c>
      <c r="V12" s="202">
        <v>0.33</v>
      </c>
      <c r="W12" s="202">
        <v>0.72</v>
      </c>
      <c r="X12" s="202">
        <v>2.36</v>
      </c>
      <c r="Y12" s="202">
        <v>0</v>
      </c>
      <c r="Z12" s="202">
        <v>4.4400000000000004</v>
      </c>
      <c r="AA12" s="202">
        <v>1.44</v>
      </c>
      <c r="AB12" s="202">
        <v>0</v>
      </c>
      <c r="AC12" s="202">
        <v>18.34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396.88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30.52</v>
      </c>
      <c r="H13" s="202">
        <v>0</v>
      </c>
      <c r="I13" s="202">
        <v>9.6300000000000008</v>
      </c>
      <c r="J13" s="202">
        <v>29.36</v>
      </c>
      <c r="K13" s="202">
        <v>62.05</v>
      </c>
      <c r="L13" s="202">
        <v>0.34</v>
      </c>
      <c r="M13" s="202">
        <v>2.31</v>
      </c>
      <c r="N13" s="202">
        <v>1.89</v>
      </c>
      <c r="O13" s="202">
        <v>1.29</v>
      </c>
      <c r="P13" s="202">
        <v>1</v>
      </c>
      <c r="Q13" s="202">
        <v>0.33</v>
      </c>
      <c r="R13" s="202">
        <v>0.67</v>
      </c>
      <c r="S13" s="202">
        <v>0</v>
      </c>
      <c r="T13" s="202">
        <v>0</v>
      </c>
      <c r="U13" s="202">
        <v>2.16</v>
      </c>
      <c r="V13" s="202">
        <v>0.33</v>
      </c>
      <c r="W13" s="202">
        <v>0.72</v>
      </c>
      <c r="X13" s="202">
        <v>2.36</v>
      </c>
      <c r="Y13" s="202">
        <v>0</v>
      </c>
      <c r="Z13" s="202">
        <v>4.4400000000000004</v>
      </c>
      <c r="AA13" s="202">
        <v>1.44</v>
      </c>
      <c r="AB13" s="202">
        <v>0</v>
      </c>
      <c r="AC13" s="202">
        <v>18.34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396.88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30.52</v>
      </c>
      <c r="H14" s="202">
        <v>0</v>
      </c>
      <c r="I14" s="202">
        <v>9.6300000000000008</v>
      </c>
      <c r="J14" s="202">
        <v>29.36</v>
      </c>
      <c r="K14" s="202">
        <v>86.14</v>
      </c>
      <c r="L14" s="202">
        <v>0.34</v>
      </c>
      <c r="M14" s="202">
        <v>2.31</v>
      </c>
      <c r="N14" s="202">
        <v>1.89</v>
      </c>
      <c r="O14" s="202">
        <v>1.29</v>
      </c>
      <c r="P14" s="202">
        <v>1</v>
      </c>
      <c r="Q14" s="202">
        <v>0.33</v>
      </c>
      <c r="R14" s="202">
        <v>0.67</v>
      </c>
      <c r="S14" s="202">
        <v>0</v>
      </c>
      <c r="T14" s="202">
        <v>0</v>
      </c>
      <c r="U14" s="202">
        <v>2.16</v>
      </c>
      <c r="V14" s="202">
        <v>0.33</v>
      </c>
      <c r="W14" s="202">
        <v>0.72</v>
      </c>
      <c r="X14" s="202">
        <v>2.36</v>
      </c>
      <c r="Y14" s="202">
        <v>0</v>
      </c>
      <c r="Z14" s="202">
        <v>4.4400000000000004</v>
      </c>
      <c r="AA14" s="202">
        <v>1.43</v>
      </c>
      <c r="AB14" s="202">
        <v>0</v>
      </c>
      <c r="AC14" s="202">
        <v>18.34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396.88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30.52</v>
      </c>
      <c r="H15" s="202">
        <v>0</v>
      </c>
      <c r="I15" s="202">
        <v>9.6300000000000008</v>
      </c>
      <c r="J15" s="202">
        <v>29.36</v>
      </c>
      <c r="K15" s="202">
        <v>115.83</v>
      </c>
      <c r="L15" s="202">
        <v>0.34</v>
      </c>
      <c r="M15" s="202">
        <v>2.31</v>
      </c>
      <c r="N15" s="202">
        <v>1.89</v>
      </c>
      <c r="O15" s="202">
        <v>1.29</v>
      </c>
      <c r="P15" s="202">
        <v>1</v>
      </c>
      <c r="Q15" s="202">
        <v>0.33</v>
      </c>
      <c r="R15" s="202">
        <v>0.67</v>
      </c>
      <c r="S15" s="202">
        <v>0</v>
      </c>
      <c r="T15" s="202">
        <v>0</v>
      </c>
      <c r="U15" s="202">
        <v>2.16</v>
      </c>
      <c r="V15" s="202">
        <v>0.33</v>
      </c>
      <c r="W15" s="202">
        <v>0.72</v>
      </c>
      <c r="X15" s="202">
        <v>2.36</v>
      </c>
      <c r="Y15" s="202">
        <v>0</v>
      </c>
      <c r="Z15" s="202">
        <v>4.4400000000000004</v>
      </c>
      <c r="AA15" s="202">
        <v>1.43</v>
      </c>
      <c r="AB15" s="202">
        <v>0</v>
      </c>
      <c r="AC15" s="202">
        <v>18.34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396.88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30.52</v>
      </c>
      <c r="H16" s="202">
        <v>0</v>
      </c>
      <c r="I16" s="202">
        <v>9.6300000000000008</v>
      </c>
      <c r="J16" s="202">
        <v>29.36</v>
      </c>
      <c r="K16" s="202">
        <v>115.83</v>
      </c>
      <c r="L16" s="202">
        <v>0.34</v>
      </c>
      <c r="M16" s="202">
        <v>2.31</v>
      </c>
      <c r="N16" s="202">
        <v>1.89</v>
      </c>
      <c r="O16" s="202">
        <v>1.29</v>
      </c>
      <c r="P16" s="202">
        <v>1</v>
      </c>
      <c r="Q16" s="202">
        <v>0.33</v>
      </c>
      <c r="R16" s="202">
        <v>0.67</v>
      </c>
      <c r="S16" s="202">
        <v>0</v>
      </c>
      <c r="T16" s="202">
        <v>0</v>
      </c>
      <c r="U16" s="202">
        <v>2.16</v>
      </c>
      <c r="V16" s="202">
        <v>0.33</v>
      </c>
      <c r="W16" s="202">
        <v>0.72</v>
      </c>
      <c r="X16" s="202">
        <v>2.36</v>
      </c>
      <c r="Y16" s="202">
        <v>0</v>
      </c>
      <c r="Z16" s="202">
        <v>4.4400000000000004</v>
      </c>
      <c r="AA16" s="202">
        <v>1.43</v>
      </c>
      <c r="AB16" s="202">
        <v>0</v>
      </c>
      <c r="AC16" s="202">
        <v>18.34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396.88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30.52</v>
      </c>
      <c r="H17" s="202">
        <v>0</v>
      </c>
      <c r="I17" s="202">
        <v>9.6300000000000008</v>
      </c>
      <c r="J17" s="202">
        <v>29.36</v>
      </c>
      <c r="K17" s="202">
        <v>115.83</v>
      </c>
      <c r="L17" s="202">
        <v>0.34</v>
      </c>
      <c r="M17" s="202">
        <v>2.31</v>
      </c>
      <c r="N17" s="202">
        <v>1.89</v>
      </c>
      <c r="O17" s="202">
        <v>1.29</v>
      </c>
      <c r="P17" s="202">
        <v>1</v>
      </c>
      <c r="Q17" s="202">
        <v>0.33</v>
      </c>
      <c r="R17" s="202">
        <v>0.67</v>
      </c>
      <c r="S17" s="202">
        <v>0</v>
      </c>
      <c r="T17" s="202">
        <v>0</v>
      </c>
      <c r="U17" s="202">
        <v>2.16</v>
      </c>
      <c r="V17" s="202">
        <v>0.33</v>
      </c>
      <c r="W17" s="202">
        <v>0.72</v>
      </c>
      <c r="X17" s="202">
        <v>2.36</v>
      </c>
      <c r="Y17" s="202">
        <v>0</v>
      </c>
      <c r="Z17" s="202">
        <v>4.4400000000000004</v>
      </c>
      <c r="AA17" s="202">
        <v>1.43</v>
      </c>
      <c r="AB17" s="202">
        <v>0</v>
      </c>
      <c r="AC17" s="202">
        <v>18.34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396.88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30.52</v>
      </c>
      <c r="H18" s="202">
        <v>0</v>
      </c>
      <c r="I18" s="202">
        <v>9.6300000000000008</v>
      </c>
      <c r="J18" s="202">
        <v>29.36</v>
      </c>
      <c r="K18" s="202">
        <v>115.83</v>
      </c>
      <c r="L18" s="202">
        <v>0.34</v>
      </c>
      <c r="M18" s="202">
        <v>2.31</v>
      </c>
      <c r="N18" s="202">
        <v>1.89</v>
      </c>
      <c r="O18" s="202">
        <v>1.29</v>
      </c>
      <c r="P18" s="202">
        <v>1</v>
      </c>
      <c r="Q18" s="202">
        <v>0.33</v>
      </c>
      <c r="R18" s="202">
        <v>0.67</v>
      </c>
      <c r="S18" s="202">
        <v>0</v>
      </c>
      <c r="T18" s="202">
        <v>0</v>
      </c>
      <c r="U18" s="202">
        <v>2.16</v>
      </c>
      <c r="V18" s="202">
        <v>0.33</v>
      </c>
      <c r="W18" s="202">
        <v>0.72</v>
      </c>
      <c r="X18" s="202">
        <v>2.36</v>
      </c>
      <c r="Y18" s="202">
        <v>0</v>
      </c>
      <c r="Z18" s="202">
        <v>4.4400000000000004</v>
      </c>
      <c r="AA18" s="202">
        <v>1.43</v>
      </c>
      <c r="AB18" s="202">
        <v>0</v>
      </c>
      <c r="AC18" s="202">
        <v>18.34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396.88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30.52</v>
      </c>
      <c r="H19" s="202">
        <v>0</v>
      </c>
      <c r="I19" s="202">
        <v>9.6300000000000008</v>
      </c>
      <c r="J19" s="202">
        <v>29.36</v>
      </c>
      <c r="K19" s="202">
        <v>115.83</v>
      </c>
      <c r="L19" s="202">
        <v>0.34</v>
      </c>
      <c r="M19" s="202">
        <v>2.31</v>
      </c>
      <c r="N19" s="202">
        <v>1.89</v>
      </c>
      <c r="O19" s="202">
        <v>1.29</v>
      </c>
      <c r="P19" s="202">
        <v>1</v>
      </c>
      <c r="Q19" s="202">
        <v>0.33</v>
      </c>
      <c r="R19" s="202">
        <v>0.67</v>
      </c>
      <c r="S19" s="202">
        <v>0</v>
      </c>
      <c r="T19" s="202">
        <v>0</v>
      </c>
      <c r="U19" s="202">
        <v>2.16</v>
      </c>
      <c r="V19" s="202">
        <v>0.33</v>
      </c>
      <c r="W19" s="202">
        <v>0.72</v>
      </c>
      <c r="X19" s="202">
        <v>2.36</v>
      </c>
      <c r="Y19" s="202">
        <v>0</v>
      </c>
      <c r="Z19" s="202">
        <v>4.4400000000000004</v>
      </c>
      <c r="AA19" s="202">
        <v>1.43</v>
      </c>
      <c r="AB19" s="202">
        <v>0</v>
      </c>
      <c r="AC19" s="202">
        <v>18.34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396.88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30.52</v>
      </c>
      <c r="H20" s="202">
        <v>0</v>
      </c>
      <c r="I20" s="202">
        <v>9.6300000000000008</v>
      </c>
      <c r="J20" s="202">
        <v>29.36</v>
      </c>
      <c r="K20" s="202">
        <v>115.83</v>
      </c>
      <c r="L20" s="202">
        <v>0.34</v>
      </c>
      <c r="M20" s="202">
        <v>2.31</v>
      </c>
      <c r="N20" s="202">
        <v>1.89</v>
      </c>
      <c r="O20" s="202">
        <v>1.29</v>
      </c>
      <c r="P20" s="202">
        <v>1</v>
      </c>
      <c r="Q20" s="202">
        <v>0.33</v>
      </c>
      <c r="R20" s="202">
        <v>0.67</v>
      </c>
      <c r="S20" s="202">
        <v>0</v>
      </c>
      <c r="T20" s="202">
        <v>0</v>
      </c>
      <c r="U20" s="202">
        <v>2.16</v>
      </c>
      <c r="V20" s="202">
        <v>0.33</v>
      </c>
      <c r="W20" s="202">
        <v>0.72</v>
      </c>
      <c r="X20" s="202">
        <v>2.36</v>
      </c>
      <c r="Y20" s="202">
        <v>0</v>
      </c>
      <c r="Z20" s="202">
        <v>4.4400000000000004</v>
      </c>
      <c r="AA20" s="202">
        <v>1.43</v>
      </c>
      <c r="AB20" s="202">
        <v>0</v>
      </c>
      <c r="AC20" s="202">
        <v>18.34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396.88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30.52</v>
      </c>
      <c r="H21" s="202">
        <v>0</v>
      </c>
      <c r="I21" s="202">
        <v>9.6300000000000008</v>
      </c>
      <c r="J21" s="202">
        <v>29.36</v>
      </c>
      <c r="K21" s="202">
        <v>115.83</v>
      </c>
      <c r="L21" s="202">
        <v>0.34</v>
      </c>
      <c r="M21" s="202">
        <v>2.31</v>
      </c>
      <c r="N21" s="202">
        <v>1.89</v>
      </c>
      <c r="O21" s="202">
        <v>1.29</v>
      </c>
      <c r="P21" s="202">
        <v>1</v>
      </c>
      <c r="Q21" s="202">
        <v>0.33</v>
      </c>
      <c r="R21" s="202">
        <v>0.67</v>
      </c>
      <c r="S21" s="202">
        <v>0</v>
      </c>
      <c r="T21" s="202">
        <v>0</v>
      </c>
      <c r="U21" s="202">
        <v>2.16</v>
      </c>
      <c r="V21" s="202">
        <v>0.33</v>
      </c>
      <c r="W21" s="202">
        <v>0.72</v>
      </c>
      <c r="X21" s="202">
        <v>2.36</v>
      </c>
      <c r="Y21" s="202">
        <v>0</v>
      </c>
      <c r="Z21" s="202">
        <v>4.4400000000000004</v>
      </c>
      <c r="AA21" s="202">
        <v>1.43</v>
      </c>
      <c r="AB21" s="202">
        <v>0</v>
      </c>
      <c r="AC21" s="202">
        <v>18.34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396.88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30.52</v>
      </c>
      <c r="H22" s="202">
        <v>0</v>
      </c>
      <c r="I22" s="202">
        <v>9.6300000000000008</v>
      </c>
      <c r="J22" s="202">
        <v>29.36</v>
      </c>
      <c r="K22" s="202">
        <v>115.83</v>
      </c>
      <c r="L22" s="202">
        <v>0.34</v>
      </c>
      <c r="M22" s="202">
        <v>2.31</v>
      </c>
      <c r="N22" s="202">
        <v>1.89</v>
      </c>
      <c r="O22" s="202">
        <v>1.29</v>
      </c>
      <c r="P22" s="202">
        <v>1</v>
      </c>
      <c r="Q22" s="202">
        <v>0.33</v>
      </c>
      <c r="R22" s="202">
        <v>0.67</v>
      </c>
      <c r="S22" s="202">
        <v>0</v>
      </c>
      <c r="T22" s="202">
        <v>0</v>
      </c>
      <c r="U22" s="202">
        <v>2.16</v>
      </c>
      <c r="V22" s="202">
        <v>0.33</v>
      </c>
      <c r="W22" s="202">
        <v>0.72</v>
      </c>
      <c r="X22" s="202">
        <v>2.36</v>
      </c>
      <c r="Y22" s="202">
        <v>0</v>
      </c>
      <c r="Z22" s="202">
        <v>4.4400000000000004</v>
      </c>
      <c r="AA22" s="202">
        <v>1.43</v>
      </c>
      <c r="AB22" s="202">
        <v>0</v>
      </c>
      <c r="AC22" s="202">
        <v>18.34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396.88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30.52</v>
      </c>
      <c r="H23" s="202">
        <v>0</v>
      </c>
      <c r="I23" s="202">
        <v>9.6300000000000008</v>
      </c>
      <c r="J23" s="202">
        <v>29.36</v>
      </c>
      <c r="K23" s="202">
        <v>115.83</v>
      </c>
      <c r="L23" s="202">
        <v>0.34</v>
      </c>
      <c r="M23" s="202">
        <v>2.31</v>
      </c>
      <c r="N23" s="202">
        <v>1.89</v>
      </c>
      <c r="O23" s="202">
        <v>1.29</v>
      </c>
      <c r="P23" s="202">
        <v>1</v>
      </c>
      <c r="Q23" s="202">
        <v>0.33</v>
      </c>
      <c r="R23" s="202">
        <v>0.67</v>
      </c>
      <c r="S23" s="202">
        <v>0</v>
      </c>
      <c r="T23" s="202">
        <v>0</v>
      </c>
      <c r="U23" s="202">
        <v>2.16</v>
      </c>
      <c r="V23" s="202">
        <v>0.33</v>
      </c>
      <c r="W23" s="202">
        <v>0.72</v>
      </c>
      <c r="X23" s="202">
        <v>2.36</v>
      </c>
      <c r="Y23" s="202">
        <v>0</v>
      </c>
      <c r="Z23" s="202">
        <v>4.4400000000000004</v>
      </c>
      <c r="AA23" s="202">
        <v>1.44</v>
      </c>
      <c r="AB23" s="202">
        <v>0</v>
      </c>
      <c r="AC23" s="202">
        <v>18.34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396.88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30.52</v>
      </c>
      <c r="H24" s="202">
        <v>0</v>
      </c>
      <c r="I24" s="202">
        <v>9.6300000000000008</v>
      </c>
      <c r="J24" s="202">
        <v>29.36</v>
      </c>
      <c r="K24" s="202">
        <v>115.83</v>
      </c>
      <c r="L24" s="202">
        <v>0.34</v>
      </c>
      <c r="M24" s="202">
        <v>2.31</v>
      </c>
      <c r="N24" s="202">
        <v>1.89</v>
      </c>
      <c r="O24" s="202">
        <v>1.29</v>
      </c>
      <c r="P24" s="202">
        <v>1</v>
      </c>
      <c r="Q24" s="202">
        <v>0.33</v>
      </c>
      <c r="R24" s="202">
        <v>0.67</v>
      </c>
      <c r="S24" s="202">
        <v>0</v>
      </c>
      <c r="T24" s="202">
        <v>0</v>
      </c>
      <c r="U24" s="202">
        <v>2.16</v>
      </c>
      <c r="V24" s="202">
        <v>0.33</v>
      </c>
      <c r="W24" s="202">
        <v>0.72</v>
      </c>
      <c r="X24" s="202">
        <v>2.36</v>
      </c>
      <c r="Y24" s="202">
        <v>0</v>
      </c>
      <c r="Z24" s="202">
        <v>4.4400000000000004</v>
      </c>
      <c r="AA24" s="202">
        <v>1.44</v>
      </c>
      <c r="AB24" s="202">
        <v>0</v>
      </c>
      <c r="AC24" s="202">
        <v>18.34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396.88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30.52</v>
      </c>
      <c r="H25" s="202">
        <v>0</v>
      </c>
      <c r="I25" s="202">
        <v>9.6300000000000008</v>
      </c>
      <c r="J25" s="202">
        <v>29.36</v>
      </c>
      <c r="K25" s="202">
        <v>115.83</v>
      </c>
      <c r="L25" s="202">
        <v>0.34</v>
      </c>
      <c r="M25" s="202">
        <v>2.31</v>
      </c>
      <c r="N25" s="202">
        <v>1.89</v>
      </c>
      <c r="O25" s="202">
        <v>1.29</v>
      </c>
      <c r="P25" s="202">
        <v>1</v>
      </c>
      <c r="Q25" s="202">
        <v>0.33</v>
      </c>
      <c r="R25" s="202">
        <v>0.67</v>
      </c>
      <c r="S25" s="202">
        <v>0</v>
      </c>
      <c r="T25" s="202">
        <v>0</v>
      </c>
      <c r="U25" s="202">
        <v>2.16</v>
      </c>
      <c r="V25" s="202">
        <v>0.33</v>
      </c>
      <c r="W25" s="202">
        <v>0.72</v>
      </c>
      <c r="X25" s="202">
        <v>2.36</v>
      </c>
      <c r="Y25" s="202">
        <v>0</v>
      </c>
      <c r="Z25" s="202">
        <v>4.4400000000000004</v>
      </c>
      <c r="AA25" s="202">
        <v>1.44</v>
      </c>
      <c r="AB25" s="202">
        <v>0</v>
      </c>
      <c r="AC25" s="202">
        <v>18.34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396.88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30.52</v>
      </c>
      <c r="H26" s="202">
        <v>0</v>
      </c>
      <c r="I26" s="202">
        <v>9.6300000000000008</v>
      </c>
      <c r="J26" s="202">
        <v>29.36</v>
      </c>
      <c r="K26" s="202">
        <v>115.83</v>
      </c>
      <c r="L26" s="202">
        <v>0.34</v>
      </c>
      <c r="M26" s="202">
        <v>2.31</v>
      </c>
      <c r="N26" s="202">
        <v>1.89</v>
      </c>
      <c r="O26" s="202">
        <v>1.29</v>
      </c>
      <c r="P26" s="202">
        <v>1</v>
      </c>
      <c r="Q26" s="202">
        <v>0.33</v>
      </c>
      <c r="R26" s="202">
        <v>0.67</v>
      </c>
      <c r="S26" s="202">
        <v>0</v>
      </c>
      <c r="T26" s="202">
        <v>0</v>
      </c>
      <c r="U26" s="202">
        <v>2.16</v>
      </c>
      <c r="V26" s="202">
        <v>0.33</v>
      </c>
      <c r="W26" s="202">
        <v>0.72</v>
      </c>
      <c r="X26" s="202">
        <v>2.36</v>
      </c>
      <c r="Y26" s="202">
        <v>0</v>
      </c>
      <c r="Z26" s="202">
        <v>4.4400000000000004</v>
      </c>
      <c r="AA26" s="202">
        <v>1.44</v>
      </c>
      <c r="AB26" s="202">
        <v>0</v>
      </c>
      <c r="AC26" s="202">
        <v>18.34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396.88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30.52</v>
      </c>
      <c r="H27" s="202">
        <v>0</v>
      </c>
      <c r="I27" s="202">
        <v>9.6300000000000008</v>
      </c>
      <c r="J27" s="202">
        <v>29.36</v>
      </c>
      <c r="K27" s="202">
        <v>115.83</v>
      </c>
      <c r="L27" s="202">
        <v>0.34</v>
      </c>
      <c r="M27" s="202">
        <v>2.31</v>
      </c>
      <c r="N27" s="202">
        <v>1.89</v>
      </c>
      <c r="O27" s="202">
        <v>1.29</v>
      </c>
      <c r="P27" s="202">
        <v>1</v>
      </c>
      <c r="Q27" s="202">
        <v>0.33</v>
      </c>
      <c r="R27" s="202">
        <v>0.67</v>
      </c>
      <c r="S27" s="202">
        <v>0</v>
      </c>
      <c r="T27" s="202">
        <v>0</v>
      </c>
      <c r="U27" s="202">
        <v>0</v>
      </c>
      <c r="V27" s="202">
        <v>0.33</v>
      </c>
      <c r="W27" s="202">
        <v>0.73</v>
      </c>
      <c r="X27" s="202">
        <v>2.36</v>
      </c>
      <c r="Y27" s="202">
        <v>0</v>
      </c>
      <c r="Z27" s="202">
        <v>4.4400000000000004</v>
      </c>
      <c r="AA27" s="202">
        <v>1.43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396.88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30.52</v>
      </c>
      <c r="H28" s="202">
        <v>0</v>
      </c>
      <c r="I28" s="202">
        <v>9.6300000000000008</v>
      </c>
      <c r="J28" s="202">
        <v>29.36</v>
      </c>
      <c r="K28" s="202">
        <v>115.83</v>
      </c>
      <c r="L28" s="202">
        <v>0.34</v>
      </c>
      <c r="M28" s="202">
        <v>2.31</v>
      </c>
      <c r="N28" s="202">
        <v>1.89</v>
      </c>
      <c r="O28" s="202">
        <v>1.29</v>
      </c>
      <c r="P28" s="202">
        <v>1</v>
      </c>
      <c r="Q28" s="202">
        <v>0.33</v>
      </c>
      <c r="R28" s="202">
        <v>0.67</v>
      </c>
      <c r="S28" s="202">
        <v>0</v>
      </c>
      <c r="T28" s="202">
        <v>0</v>
      </c>
      <c r="U28" s="202">
        <v>0</v>
      </c>
      <c r="V28" s="202">
        <v>0.33</v>
      </c>
      <c r="W28" s="202">
        <v>0.73</v>
      </c>
      <c r="X28" s="202">
        <v>2.36</v>
      </c>
      <c r="Y28" s="202">
        <v>0</v>
      </c>
      <c r="Z28" s="202">
        <v>4.4400000000000004</v>
      </c>
      <c r="AA28" s="202">
        <v>1.44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396.88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30.52</v>
      </c>
      <c r="H29" s="202">
        <v>0</v>
      </c>
      <c r="I29" s="202">
        <v>9.6300000000000008</v>
      </c>
      <c r="J29" s="202">
        <v>29.36</v>
      </c>
      <c r="K29" s="202">
        <v>115.83</v>
      </c>
      <c r="L29" s="202">
        <v>0.34</v>
      </c>
      <c r="M29" s="202">
        <v>2.31</v>
      </c>
      <c r="N29" s="202">
        <v>1.89</v>
      </c>
      <c r="O29" s="202">
        <v>1.29</v>
      </c>
      <c r="P29" s="202">
        <v>1</v>
      </c>
      <c r="Q29" s="202">
        <v>0.33</v>
      </c>
      <c r="R29" s="202">
        <v>0.67</v>
      </c>
      <c r="S29" s="202">
        <v>0</v>
      </c>
      <c r="T29" s="202">
        <v>0</v>
      </c>
      <c r="U29" s="202">
        <v>0.71</v>
      </c>
      <c r="V29" s="202">
        <v>0.33</v>
      </c>
      <c r="W29" s="202">
        <v>0.73</v>
      </c>
      <c r="X29" s="202">
        <v>2.36</v>
      </c>
      <c r="Y29" s="202">
        <v>0</v>
      </c>
      <c r="Z29" s="202">
        <v>4.4400000000000004</v>
      </c>
      <c r="AA29" s="202">
        <v>1.44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396.88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30.52</v>
      </c>
      <c r="H30" s="202">
        <v>0</v>
      </c>
      <c r="I30" s="202">
        <v>9.6300000000000008</v>
      </c>
      <c r="J30" s="202">
        <v>29.36</v>
      </c>
      <c r="K30" s="202">
        <v>115.83</v>
      </c>
      <c r="L30" s="202">
        <v>0.34</v>
      </c>
      <c r="M30" s="202">
        <v>2.31</v>
      </c>
      <c r="N30" s="202">
        <v>1.89</v>
      </c>
      <c r="O30" s="202">
        <v>1.29</v>
      </c>
      <c r="P30" s="202">
        <v>1</v>
      </c>
      <c r="Q30" s="202">
        <v>0.33</v>
      </c>
      <c r="R30" s="202">
        <v>0.67</v>
      </c>
      <c r="S30" s="202">
        <v>0</v>
      </c>
      <c r="T30" s="202">
        <v>0</v>
      </c>
      <c r="U30" s="202">
        <v>0.71</v>
      </c>
      <c r="V30" s="202">
        <v>0.33</v>
      </c>
      <c r="W30" s="202">
        <v>0.73</v>
      </c>
      <c r="X30" s="202">
        <v>2.36</v>
      </c>
      <c r="Y30" s="202">
        <v>0</v>
      </c>
      <c r="Z30" s="202">
        <v>4.4400000000000004</v>
      </c>
      <c r="AA30" s="202">
        <v>1.44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396.88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30.52</v>
      </c>
      <c r="H31" s="202">
        <v>0</v>
      </c>
      <c r="I31" s="202">
        <v>9.6300000000000008</v>
      </c>
      <c r="J31" s="202">
        <v>29.36</v>
      </c>
      <c r="K31" s="202">
        <v>90.96</v>
      </c>
      <c r="L31" s="202">
        <v>0.34</v>
      </c>
      <c r="M31" s="202">
        <v>2.31</v>
      </c>
      <c r="N31" s="202">
        <v>1.89</v>
      </c>
      <c r="O31" s="202">
        <v>1.29</v>
      </c>
      <c r="P31" s="202">
        <v>1</v>
      </c>
      <c r="Q31" s="202">
        <v>0.33</v>
      </c>
      <c r="R31" s="202">
        <v>0.67</v>
      </c>
      <c r="S31" s="202">
        <v>0</v>
      </c>
      <c r="T31" s="202">
        <v>0</v>
      </c>
      <c r="U31" s="202">
        <v>2.16</v>
      </c>
      <c r="V31" s="202">
        <v>0.33</v>
      </c>
      <c r="W31" s="202">
        <v>0.73</v>
      </c>
      <c r="X31" s="202">
        <v>2.36</v>
      </c>
      <c r="Y31" s="202">
        <v>0</v>
      </c>
      <c r="Z31" s="202">
        <v>4.4400000000000004</v>
      </c>
      <c r="AA31" s="202">
        <v>1.44</v>
      </c>
      <c r="AB31" s="202">
        <v>0</v>
      </c>
      <c r="AC31" s="202">
        <v>17.739999999999998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396.88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30.52</v>
      </c>
      <c r="H32" s="202">
        <v>0</v>
      </c>
      <c r="I32" s="202">
        <v>9.6300000000000008</v>
      </c>
      <c r="J32" s="202">
        <v>29.36</v>
      </c>
      <c r="K32" s="202">
        <v>90.96</v>
      </c>
      <c r="L32" s="202">
        <v>0.34</v>
      </c>
      <c r="M32" s="202">
        <v>2.31</v>
      </c>
      <c r="N32" s="202">
        <v>1.89</v>
      </c>
      <c r="O32" s="202">
        <v>1.29</v>
      </c>
      <c r="P32" s="202">
        <v>1</v>
      </c>
      <c r="Q32" s="202">
        <v>0.33</v>
      </c>
      <c r="R32" s="202">
        <v>0.67</v>
      </c>
      <c r="S32" s="202">
        <v>0</v>
      </c>
      <c r="T32" s="202">
        <v>0</v>
      </c>
      <c r="U32" s="202">
        <v>2.16</v>
      </c>
      <c r="V32" s="202">
        <v>0.33</v>
      </c>
      <c r="W32" s="202">
        <v>0.73</v>
      </c>
      <c r="X32" s="202">
        <v>2.36</v>
      </c>
      <c r="Y32" s="202">
        <v>0</v>
      </c>
      <c r="Z32" s="202">
        <v>4.4400000000000004</v>
      </c>
      <c r="AA32" s="202">
        <v>1.44</v>
      </c>
      <c r="AB32" s="202">
        <v>0</v>
      </c>
      <c r="AC32" s="202">
        <v>17.739999999999998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396.88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30.52</v>
      </c>
      <c r="H33" s="202">
        <v>0</v>
      </c>
      <c r="I33" s="202">
        <v>9.6300000000000008</v>
      </c>
      <c r="J33" s="202">
        <v>29.36</v>
      </c>
      <c r="K33" s="202">
        <v>100.6</v>
      </c>
      <c r="L33" s="202">
        <v>0.34</v>
      </c>
      <c r="M33" s="202">
        <v>2.31</v>
      </c>
      <c r="N33" s="202">
        <v>1.89</v>
      </c>
      <c r="O33" s="202">
        <v>1.29</v>
      </c>
      <c r="P33" s="202">
        <v>1</v>
      </c>
      <c r="Q33" s="202">
        <v>0.33</v>
      </c>
      <c r="R33" s="202">
        <v>0.67</v>
      </c>
      <c r="S33" s="202">
        <v>0</v>
      </c>
      <c r="T33" s="202">
        <v>0</v>
      </c>
      <c r="U33" s="202">
        <v>2.16</v>
      </c>
      <c r="V33" s="202">
        <v>0.33</v>
      </c>
      <c r="W33" s="202">
        <v>0.73</v>
      </c>
      <c r="X33" s="202">
        <v>2.36</v>
      </c>
      <c r="Y33" s="202">
        <v>0</v>
      </c>
      <c r="Z33" s="202">
        <v>4.4400000000000004</v>
      </c>
      <c r="AA33" s="202">
        <v>1.44</v>
      </c>
      <c r="AB33" s="202">
        <v>0</v>
      </c>
      <c r="AC33" s="202">
        <v>17.739999999999998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396.88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30.52</v>
      </c>
      <c r="H34" s="202">
        <v>0</v>
      </c>
      <c r="I34" s="202">
        <v>9.6300000000000008</v>
      </c>
      <c r="J34" s="202">
        <v>29.36</v>
      </c>
      <c r="K34" s="202">
        <v>74.44</v>
      </c>
      <c r="L34" s="202">
        <v>0.34</v>
      </c>
      <c r="M34" s="202">
        <v>2.31</v>
      </c>
      <c r="N34" s="202">
        <v>1.89</v>
      </c>
      <c r="O34" s="202">
        <v>1.29</v>
      </c>
      <c r="P34" s="202">
        <v>1</v>
      </c>
      <c r="Q34" s="202">
        <v>0.33</v>
      </c>
      <c r="R34" s="202">
        <v>0.67</v>
      </c>
      <c r="S34" s="202">
        <v>0</v>
      </c>
      <c r="T34" s="202">
        <v>0</v>
      </c>
      <c r="U34" s="202">
        <v>2.16</v>
      </c>
      <c r="V34" s="202">
        <v>0.33</v>
      </c>
      <c r="W34" s="202">
        <v>0.73</v>
      </c>
      <c r="X34" s="202">
        <v>2.36</v>
      </c>
      <c r="Y34" s="202">
        <v>0</v>
      </c>
      <c r="Z34" s="202">
        <v>4.4400000000000004</v>
      </c>
      <c r="AA34" s="202">
        <v>1.38</v>
      </c>
      <c r="AB34" s="202">
        <v>0</v>
      </c>
      <c r="AC34" s="202">
        <v>17.739999999999998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396.88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30.52</v>
      </c>
      <c r="H35" s="202">
        <v>0</v>
      </c>
      <c r="I35" s="202">
        <v>9.6300000000000008</v>
      </c>
      <c r="J35" s="202">
        <v>29.36</v>
      </c>
      <c r="K35" s="202">
        <v>71.680000000000007</v>
      </c>
      <c r="L35" s="202">
        <v>0.34</v>
      </c>
      <c r="M35" s="202">
        <v>2.31</v>
      </c>
      <c r="N35" s="202">
        <v>1.89</v>
      </c>
      <c r="O35" s="202">
        <v>1.29</v>
      </c>
      <c r="P35" s="202">
        <v>1</v>
      </c>
      <c r="Q35" s="202">
        <v>0.33</v>
      </c>
      <c r="R35" s="202">
        <v>0.67</v>
      </c>
      <c r="S35" s="202">
        <v>0</v>
      </c>
      <c r="T35" s="202">
        <v>0</v>
      </c>
      <c r="U35" s="202">
        <v>2.16</v>
      </c>
      <c r="V35" s="202">
        <v>0.33</v>
      </c>
      <c r="W35" s="202">
        <v>0.73</v>
      </c>
      <c r="X35" s="202">
        <v>2.36</v>
      </c>
      <c r="Y35" s="202">
        <v>0</v>
      </c>
      <c r="Z35" s="202">
        <v>4.4400000000000004</v>
      </c>
      <c r="AA35" s="202">
        <v>1.38</v>
      </c>
      <c r="AB35" s="202">
        <v>0</v>
      </c>
      <c r="AC35" s="202">
        <v>17.739999999999998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396.88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30.52</v>
      </c>
      <c r="H36" s="202">
        <v>0</v>
      </c>
      <c r="I36" s="202">
        <v>9.6300000000000008</v>
      </c>
      <c r="J36" s="202">
        <v>29.36</v>
      </c>
      <c r="K36" s="202">
        <v>81.319999999999993</v>
      </c>
      <c r="L36" s="202">
        <v>0.34</v>
      </c>
      <c r="M36" s="202">
        <v>2.31</v>
      </c>
      <c r="N36" s="202">
        <v>1.89</v>
      </c>
      <c r="O36" s="202">
        <v>1.29</v>
      </c>
      <c r="P36" s="202">
        <v>1</v>
      </c>
      <c r="Q36" s="202">
        <v>0.33</v>
      </c>
      <c r="R36" s="202">
        <v>0.67</v>
      </c>
      <c r="S36" s="202">
        <v>0</v>
      </c>
      <c r="T36" s="202">
        <v>0</v>
      </c>
      <c r="U36" s="202">
        <v>2.16</v>
      </c>
      <c r="V36" s="202">
        <v>0.33</v>
      </c>
      <c r="W36" s="202">
        <v>0.73</v>
      </c>
      <c r="X36" s="202">
        <v>2.36</v>
      </c>
      <c r="Y36" s="202">
        <v>0</v>
      </c>
      <c r="Z36" s="202">
        <v>4.4400000000000004</v>
      </c>
      <c r="AA36" s="202">
        <v>1.38</v>
      </c>
      <c r="AB36" s="202">
        <v>0</v>
      </c>
      <c r="AC36" s="202">
        <v>17.739999999999998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396.88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30.52</v>
      </c>
      <c r="H37" s="202">
        <v>0</v>
      </c>
      <c r="I37" s="202">
        <v>9.6300000000000008</v>
      </c>
      <c r="J37" s="202">
        <v>29.36</v>
      </c>
      <c r="K37" s="202">
        <v>71.680000000000007</v>
      </c>
      <c r="L37" s="202">
        <v>0.34</v>
      </c>
      <c r="M37" s="202">
        <v>2.31</v>
      </c>
      <c r="N37" s="202">
        <v>1.89</v>
      </c>
      <c r="O37" s="202">
        <v>1.29</v>
      </c>
      <c r="P37" s="202">
        <v>1</v>
      </c>
      <c r="Q37" s="202">
        <v>0.33</v>
      </c>
      <c r="R37" s="202">
        <v>0.67</v>
      </c>
      <c r="S37" s="202">
        <v>0</v>
      </c>
      <c r="T37" s="202">
        <v>0</v>
      </c>
      <c r="U37" s="202">
        <v>2.16</v>
      </c>
      <c r="V37" s="202">
        <v>0.33</v>
      </c>
      <c r="W37" s="202">
        <v>0.73</v>
      </c>
      <c r="X37" s="202">
        <v>2.36</v>
      </c>
      <c r="Y37" s="202">
        <v>0</v>
      </c>
      <c r="Z37" s="202">
        <v>3.77</v>
      </c>
      <c r="AA37" s="202">
        <v>1.38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396.88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30.52</v>
      </c>
      <c r="H38" s="202">
        <v>0</v>
      </c>
      <c r="I38" s="202">
        <v>9.6300000000000008</v>
      </c>
      <c r="J38" s="202">
        <v>29.36</v>
      </c>
      <c r="K38" s="202">
        <v>97.95</v>
      </c>
      <c r="L38" s="202">
        <v>0.34</v>
      </c>
      <c r="M38" s="202">
        <v>2.31</v>
      </c>
      <c r="N38" s="202">
        <v>1.89</v>
      </c>
      <c r="O38" s="202">
        <v>1.29</v>
      </c>
      <c r="P38" s="202">
        <v>1</v>
      </c>
      <c r="Q38" s="202">
        <v>0.33</v>
      </c>
      <c r="R38" s="202">
        <v>0.67</v>
      </c>
      <c r="S38" s="202">
        <v>0</v>
      </c>
      <c r="T38" s="202">
        <v>0</v>
      </c>
      <c r="U38" s="202">
        <v>2.16</v>
      </c>
      <c r="V38" s="202">
        <v>0.33</v>
      </c>
      <c r="W38" s="202">
        <v>0.73</v>
      </c>
      <c r="X38" s="202">
        <v>2.36</v>
      </c>
      <c r="Y38" s="202">
        <v>0</v>
      </c>
      <c r="Z38" s="202">
        <v>3.77</v>
      </c>
      <c r="AA38" s="202">
        <v>1.38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396.88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30.52</v>
      </c>
      <c r="H39" s="202">
        <v>0</v>
      </c>
      <c r="I39" s="202">
        <v>9.6300000000000008</v>
      </c>
      <c r="J39" s="202">
        <v>29.36</v>
      </c>
      <c r="K39" s="202">
        <v>110.24</v>
      </c>
      <c r="L39" s="202">
        <v>0.34</v>
      </c>
      <c r="M39" s="202">
        <v>2.31</v>
      </c>
      <c r="N39" s="202">
        <v>1.89</v>
      </c>
      <c r="O39" s="202">
        <v>1.29</v>
      </c>
      <c r="P39" s="202">
        <v>1</v>
      </c>
      <c r="Q39" s="202">
        <v>0.33</v>
      </c>
      <c r="R39" s="202">
        <v>0.67</v>
      </c>
      <c r="S39" s="202">
        <v>0</v>
      </c>
      <c r="T39" s="202">
        <v>0</v>
      </c>
      <c r="U39" s="202">
        <v>2.16</v>
      </c>
      <c r="V39" s="202">
        <v>0.33</v>
      </c>
      <c r="W39" s="202">
        <v>0.73</v>
      </c>
      <c r="X39" s="202">
        <v>2.36</v>
      </c>
      <c r="Y39" s="202">
        <v>0</v>
      </c>
      <c r="Z39" s="202">
        <v>4.4400000000000004</v>
      </c>
      <c r="AA39" s="202">
        <v>1.38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385.21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30.52</v>
      </c>
      <c r="H40" s="202">
        <v>0</v>
      </c>
      <c r="I40" s="202">
        <v>9.6300000000000008</v>
      </c>
      <c r="J40" s="202">
        <v>29.36</v>
      </c>
      <c r="K40" s="202">
        <v>100.6</v>
      </c>
      <c r="L40" s="202">
        <v>0.34</v>
      </c>
      <c r="M40" s="202">
        <v>2.31</v>
      </c>
      <c r="N40" s="202">
        <v>1.89</v>
      </c>
      <c r="O40" s="202">
        <v>1.29</v>
      </c>
      <c r="P40" s="202">
        <v>1</v>
      </c>
      <c r="Q40" s="202">
        <v>0.33</v>
      </c>
      <c r="R40" s="202">
        <v>0.67</v>
      </c>
      <c r="S40" s="202">
        <v>0</v>
      </c>
      <c r="T40" s="202">
        <v>0</v>
      </c>
      <c r="U40" s="202">
        <v>2.16</v>
      </c>
      <c r="V40" s="202">
        <v>0.33</v>
      </c>
      <c r="W40" s="202">
        <v>0.73</v>
      </c>
      <c r="X40" s="202">
        <v>2.36</v>
      </c>
      <c r="Y40" s="202">
        <v>0</v>
      </c>
      <c r="Z40" s="202">
        <v>4.4400000000000004</v>
      </c>
      <c r="AA40" s="202">
        <v>1.38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385.21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30.52</v>
      </c>
      <c r="H41" s="202">
        <v>0</v>
      </c>
      <c r="I41" s="202">
        <v>9.6300000000000008</v>
      </c>
      <c r="J41" s="202">
        <v>29.36</v>
      </c>
      <c r="K41" s="202">
        <v>62.05</v>
      </c>
      <c r="L41" s="202">
        <v>0.34</v>
      </c>
      <c r="M41" s="202">
        <v>2.31</v>
      </c>
      <c r="N41" s="202">
        <v>1.89</v>
      </c>
      <c r="O41" s="202">
        <v>1.29</v>
      </c>
      <c r="P41" s="202">
        <v>1</v>
      </c>
      <c r="Q41" s="202">
        <v>0.33</v>
      </c>
      <c r="R41" s="202">
        <v>0.67</v>
      </c>
      <c r="S41" s="202">
        <v>0</v>
      </c>
      <c r="T41" s="202">
        <v>0</v>
      </c>
      <c r="U41" s="202">
        <v>2.16</v>
      </c>
      <c r="V41" s="202">
        <v>0.33</v>
      </c>
      <c r="W41" s="202">
        <v>0.73</v>
      </c>
      <c r="X41" s="202">
        <v>2.36</v>
      </c>
      <c r="Y41" s="202">
        <v>0</v>
      </c>
      <c r="Z41" s="202">
        <v>4.4400000000000004</v>
      </c>
      <c r="AA41" s="202">
        <v>1.43</v>
      </c>
      <c r="AB41" s="202">
        <v>0</v>
      </c>
      <c r="AC41" s="202">
        <v>19.190000000000001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385.21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30.52</v>
      </c>
      <c r="H42" s="202">
        <v>0</v>
      </c>
      <c r="I42" s="202">
        <v>9.6300000000000008</v>
      </c>
      <c r="J42" s="202">
        <v>29.36</v>
      </c>
      <c r="K42" s="202">
        <v>23.49</v>
      </c>
      <c r="L42" s="202">
        <v>0.34</v>
      </c>
      <c r="M42" s="202">
        <v>2.31</v>
      </c>
      <c r="N42" s="202">
        <v>1.89</v>
      </c>
      <c r="O42" s="202">
        <v>1.29</v>
      </c>
      <c r="P42" s="202">
        <v>1</v>
      </c>
      <c r="Q42" s="202">
        <v>0.33</v>
      </c>
      <c r="R42" s="202">
        <v>0.67</v>
      </c>
      <c r="S42" s="202">
        <v>0</v>
      </c>
      <c r="T42" s="202">
        <v>0</v>
      </c>
      <c r="U42" s="202">
        <v>2.16</v>
      </c>
      <c r="V42" s="202">
        <v>0.33</v>
      </c>
      <c r="W42" s="202">
        <v>0.72</v>
      </c>
      <c r="X42" s="202">
        <v>2.36</v>
      </c>
      <c r="Y42" s="202">
        <v>0</v>
      </c>
      <c r="Z42" s="202">
        <v>4.4400000000000004</v>
      </c>
      <c r="AA42" s="202">
        <v>1.38</v>
      </c>
      <c r="AB42" s="202">
        <v>0</v>
      </c>
      <c r="AC42" s="202">
        <v>19.190000000000001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385.21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30.52</v>
      </c>
      <c r="H43" s="202">
        <v>0</v>
      </c>
      <c r="I43" s="202">
        <v>9.6300000000000008</v>
      </c>
      <c r="J43" s="202">
        <v>29.36</v>
      </c>
      <c r="K43" s="202">
        <v>9.2200000000000006</v>
      </c>
      <c r="L43" s="202">
        <v>0.34</v>
      </c>
      <c r="M43" s="202">
        <v>2.31</v>
      </c>
      <c r="N43" s="202">
        <v>1.89</v>
      </c>
      <c r="O43" s="202">
        <v>1.29</v>
      </c>
      <c r="P43" s="202">
        <v>1</v>
      </c>
      <c r="Q43" s="202">
        <v>0.33</v>
      </c>
      <c r="R43" s="202">
        <v>0.67</v>
      </c>
      <c r="S43" s="202">
        <v>0</v>
      </c>
      <c r="T43" s="202">
        <v>0</v>
      </c>
      <c r="U43" s="202">
        <v>2.16</v>
      </c>
      <c r="V43" s="202">
        <v>0.33</v>
      </c>
      <c r="W43" s="202">
        <v>0.72</v>
      </c>
      <c r="X43" s="202">
        <v>2.36</v>
      </c>
      <c r="Y43" s="202">
        <v>0</v>
      </c>
      <c r="Z43" s="202">
        <v>4.4400000000000004</v>
      </c>
      <c r="AA43" s="202">
        <v>1.38</v>
      </c>
      <c r="AB43" s="202">
        <v>0</v>
      </c>
      <c r="AC43" s="202">
        <v>19.190000000000001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385.21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30.52</v>
      </c>
      <c r="H44" s="202">
        <v>0</v>
      </c>
      <c r="I44" s="202">
        <v>9.6300000000000008</v>
      </c>
      <c r="J44" s="202">
        <v>29.36</v>
      </c>
      <c r="K44" s="202">
        <v>9.2200000000000006</v>
      </c>
      <c r="L44" s="202">
        <v>0.34</v>
      </c>
      <c r="M44" s="202">
        <v>2.31</v>
      </c>
      <c r="N44" s="202">
        <v>1.89</v>
      </c>
      <c r="O44" s="202">
        <v>1.29</v>
      </c>
      <c r="P44" s="202">
        <v>1</v>
      </c>
      <c r="Q44" s="202">
        <v>0.33</v>
      </c>
      <c r="R44" s="202">
        <v>0.67</v>
      </c>
      <c r="S44" s="202">
        <v>0</v>
      </c>
      <c r="T44" s="202">
        <v>0</v>
      </c>
      <c r="U44" s="202">
        <v>2.16</v>
      </c>
      <c r="V44" s="202">
        <v>0.33</v>
      </c>
      <c r="W44" s="202">
        <v>0.72</v>
      </c>
      <c r="X44" s="202">
        <v>2.36</v>
      </c>
      <c r="Y44" s="202">
        <v>0</v>
      </c>
      <c r="Z44" s="202">
        <v>4.4400000000000004</v>
      </c>
      <c r="AA44" s="202">
        <v>1.38</v>
      </c>
      <c r="AB44" s="202">
        <v>0</v>
      </c>
      <c r="AC44" s="202">
        <v>19.190000000000001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385.21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30.52</v>
      </c>
      <c r="H45" s="202">
        <v>0</v>
      </c>
      <c r="I45" s="202">
        <v>9.6300000000000008</v>
      </c>
      <c r="J45" s="202">
        <v>29.36</v>
      </c>
      <c r="K45" s="202">
        <v>13.86</v>
      </c>
      <c r="L45" s="202">
        <v>0.34</v>
      </c>
      <c r="M45" s="202">
        <v>2.31</v>
      </c>
      <c r="N45" s="202">
        <v>1.89</v>
      </c>
      <c r="O45" s="202">
        <v>1.29</v>
      </c>
      <c r="P45" s="202">
        <v>1</v>
      </c>
      <c r="Q45" s="202">
        <v>0.33</v>
      </c>
      <c r="R45" s="202">
        <v>0.67</v>
      </c>
      <c r="S45" s="202">
        <v>0</v>
      </c>
      <c r="T45" s="202">
        <v>0</v>
      </c>
      <c r="U45" s="202">
        <v>2.16</v>
      </c>
      <c r="V45" s="202">
        <v>0.33</v>
      </c>
      <c r="W45" s="202">
        <v>0.72</v>
      </c>
      <c r="X45" s="202">
        <v>2.36</v>
      </c>
      <c r="Y45" s="202">
        <v>0</v>
      </c>
      <c r="Z45" s="202">
        <v>4.4400000000000004</v>
      </c>
      <c r="AA45" s="202">
        <v>1.38</v>
      </c>
      <c r="AB45" s="202">
        <v>0</v>
      </c>
      <c r="AC45" s="202">
        <v>19.989999999999998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385.21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30.52</v>
      </c>
      <c r="H46" s="202">
        <v>0</v>
      </c>
      <c r="I46" s="202">
        <v>9.6300000000000008</v>
      </c>
      <c r="J46" s="202">
        <v>29.36</v>
      </c>
      <c r="K46" s="202">
        <v>13.86</v>
      </c>
      <c r="L46" s="202">
        <v>0.34</v>
      </c>
      <c r="M46" s="202">
        <v>2.31</v>
      </c>
      <c r="N46" s="202">
        <v>1.89</v>
      </c>
      <c r="O46" s="202">
        <v>1.29</v>
      </c>
      <c r="P46" s="202">
        <v>1</v>
      </c>
      <c r="Q46" s="202">
        <v>0.33</v>
      </c>
      <c r="R46" s="202">
        <v>0.67</v>
      </c>
      <c r="S46" s="202">
        <v>0</v>
      </c>
      <c r="T46" s="202">
        <v>0</v>
      </c>
      <c r="U46" s="202">
        <v>2.16</v>
      </c>
      <c r="V46" s="202">
        <v>0.33</v>
      </c>
      <c r="W46" s="202">
        <v>0.72</v>
      </c>
      <c r="X46" s="202">
        <v>2.36</v>
      </c>
      <c r="Y46" s="202">
        <v>0</v>
      </c>
      <c r="Z46" s="202">
        <v>4.4400000000000004</v>
      </c>
      <c r="AA46" s="202">
        <v>1.38</v>
      </c>
      <c r="AB46" s="202">
        <v>0</v>
      </c>
      <c r="AC46" s="202">
        <v>19.989999999999998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385.21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30.52</v>
      </c>
      <c r="H47" s="202">
        <v>0</v>
      </c>
      <c r="I47" s="202">
        <v>9.6300000000000008</v>
      </c>
      <c r="J47" s="202">
        <v>29.36</v>
      </c>
      <c r="K47" s="202">
        <v>13.86</v>
      </c>
      <c r="L47" s="202">
        <v>0.34</v>
      </c>
      <c r="M47" s="202">
        <v>2.31</v>
      </c>
      <c r="N47" s="202">
        <v>1.89</v>
      </c>
      <c r="O47" s="202">
        <v>1.29</v>
      </c>
      <c r="P47" s="202">
        <v>1</v>
      </c>
      <c r="Q47" s="202">
        <v>0.33</v>
      </c>
      <c r="R47" s="202">
        <v>0.67</v>
      </c>
      <c r="S47" s="202">
        <v>0</v>
      </c>
      <c r="T47" s="202">
        <v>0</v>
      </c>
      <c r="U47" s="202">
        <v>2.16</v>
      </c>
      <c r="V47" s="202">
        <v>0.33</v>
      </c>
      <c r="W47" s="202">
        <v>0.72</v>
      </c>
      <c r="X47" s="202">
        <v>2.36</v>
      </c>
      <c r="Y47" s="202">
        <v>0</v>
      </c>
      <c r="Z47" s="202">
        <v>4.4400000000000004</v>
      </c>
      <c r="AA47" s="202">
        <v>1.43</v>
      </c>
      <c r="AB47" s="202">
        <v>0</v>
      </c>
      <c r="AC47" s="202">
        <v>19.989999999999998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385.21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30.52</v>
      </c>
      <c r="H48" s="202">
        <v>0</v>
      </c>
      <c r="I48" s="202">
        <v>9.6300000000000008</v>
      </c>
      <c r="J48" s="202">
        <v>29.36</v>
      </c>
      <c r="K48" s="202">
        <v>13.86</v>
      </c>
      <c r="L48" s="202">
        <v>0.34</v>
      </c>
      <c r="M48" s="202">
        <v>2.31</v>
      </c>
      <c r="N48" s="202">
        <v>1.89</v>
      </c>
      <c r="O48" s="202">
        <v>1.29</v>
      </c>
      <c r="P48" s="202">
        <v>1</v>
      </c>
      <c r="Q48" s="202">
        <v>0.33</v>
      </c>
      <c r="R48" s="202">
        <v>0.67</v>
      </c>
      <c r="S48" s="202">
        <v>0</v>
      </c>
      <c r="T48" s="202">
        <v>0</v>
      </c>
      <c r="U48" s="202">
        <v>2.16</v>
      </c>
      <c r="V48" s="202">
        <v>0.33</v>
      </c>
      <c r="W48" s="202">
        <v>0.72</v>
      </c>
      <c r="X48" s="202">
        <v>2.36</v>
      </c>
      <c r="Y48" s="202">
        <v>0</v>
      </c>
      <c r="Z48" s="202">
        <v>4.4400000000000004</v>
      </c>
      <c r="AA48" s="202">
        <v>1.43</v>
      </c>
      <c r="AB48" s="202">
        <v>0</v>
      </c>
      <c r="AC48" s="202">
        <v>19.989999999999998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385.21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30.52</v>
      </c>
      <c r="H49" s="202">
        <v>0</v>
      </c>
      <c r="I49" s="202">
        <v>9.6300000000000008</v>
      </c>
      <c r="J49" s="202">
        <v>29.36</v>
      </c>
      <c r="K49" s="202">
        <v>13.86</v>
      </c>
      <c r="L49" s="202">
        <v>0.34</v>
      </c>
      <c r="M49" s="202">
        <v>2.31</v>
      </c>
      <c r="N49" s="202">
        <v>1.89</v>
      </c>
      <c r="O49" s="202">
        <v>1.29</v>
      </c>
      <c r="P49" s="202">
        <v>1</v>
      </c>
      <c r="Q49" s="202">
        <v>0.33</v>
      </c>
      <c r="R49" s="202">
        <v>0.67</v>
      </c>
      <c r="S49" s="202">
        <v>0</v>
      </c>
      <c r="T49" s="202">
        <v>0</v>
      </c>
      <c r="U49" s="202">
        <v>2.16</v>
      </c>
      <c r="V49" s="202">
        <v>0.33</v>
      </c>
      <c r="W49" s="202">
        <v>0.72</v>
      </c>
      <c r="X49" s="202">
        <v>2.36</v>
      </c>
      <c r="Y49" s="202">
        <v>0</v>
      </c>
      <c r="Z49" s="202">
        <v>4.4400000000000004</v>
      </c>
      <c r="AA49" s="202">
        <v>1.43</v>
      </c>
      <c r="AB49" s="202">
        <v>0</v>
      </c>
      <c r="AC49" s="202">
        <v>19.989999999999998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385.21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30.52</v>
      </c>
      <c r="H50" s="202">
        <v>0</v>
      </c>
      <c r="I50" s="202">
        <v>9.6300000000000008</v>
      </c>
      <c r="J50" s="202">
        <v>29.36</v>
      </c>
      <c r="K50" s="202">
        <v>13.86</v>
      </c>
      <c r="L50" s="202">
        <v>0.34</v>
      </c>
      <c r="M50" s="202">
        <v>2.31</v>
      </c>
      <c r="N50" s="202">
        <v>1.89</v>
      </c>
      <c r="O50" s="202">
        <v>1.29</v>
      </c>
      <c r="P50" s="202">
        <v>1</v>
      </c>
      <c r="Q50" s="202">
        <v>0.33</v>
      </c>
      <c r="R50" s="202">
        <v>0.67</v>
      </c>
      <c r="S50" s="202">
        <v>0</v>
      </c>
      <c r="T50" s="202">
        <v>0</v>
      </c>
      <c r="U50" s="202">
        <v>2.16</v>
      </c>
      <c r="V50" s="202">
        <v>0.33</v>
      </c>
      <c r="W50" s="202">
        <v>0.72</v>
      </c>
      <c r="X50" s="202">
        <v>2.36</v>
      </c>
      <c r="Y50" s="202">
        <v>0</v>
      </c>
      <c r="Z50" s="202">
        <v>4.4400000000000004</v>
      </c>
      <c r="AA50" s="202">
        <v>1.43</v>
      </c>
      <c r="AB50" s="202">
        <v>0</v>
      </c>
      <c r="AC50" s="202">
        <v>19.989999999999998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385.21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30.52</v>
      </c>
      <c r="H51" s="202">
        <v>0</v>
      </c>
      <c r="I51" s="202">
        <v>9.6300000000000008</v>
      </c>
      <c r="J51" s="202">
        <v>28.88</v>
      </c>
      <c r="K51" s="202">
        <v>9.2200000000000006</v>
      </c>
      <c r="L51" s="202">
        <v>0.34</v>
      </c>
      <c r="M51" s="202">
        <v>2.31</v>
      </c>
      <c r="N51" s="202">
        <v>1.89</v>
      </c>
      <c r="O51" s="202">
        <v>1.29</v>
      </c>
      <c r="P51" s="202">
        <v>1</v>
      </c>
      <c r="Q51" s="202">
        <v>0.33</v>
      </c>
      <c r="R51" s="202">
        <v>0.67</v>
      </c>
      <c r="S51" s="202">
        <v>0</v>
      </c>
      <c r="T51" s="202">
        <v>0</v>
      </c>
      <c r="U51" s="202">
        <v>2.16</v>
      </c>
      <c r="V51" s="202">
        <v>0.33</v>
      </c>
      <c r="W51" s="202">
        <v>0.72</v>
      </c>
      <c r="X51" s="202">
        <v>2.36</v>
      </c>
      <c r="Y51" s="202">
        <v>0</v>
      </c>
      <c r="Z51" s="202">
        <v>4.4400000000000004</v>
      </c>
      <c r="AA51" s="202">
        <v>1.43</v>
      </c>
      <c r="AB51" s="202">
        <v>0</v>
      </c>
      <c r="AC51" s="202">
        <v>19.989999999999998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373.54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30.52</v>
      </c>
      <c r="H52" s="202">
        <v>0</v>
      </c>
      <c r="I52" s="202">
        <v>9.6300000000000008</v>
      </c>
      <c r="J52" s="202">
        <v>28.88</v>
      </c>
      <c r="K52" s="202">
        <v>9.2200000000000006</v>
      </c>
      <c r="L52" s="202">
        <v>0.34</v>
      </c>
      <c r="M52" s="202">
        <v>2.31</v>
      </c>
      <c r="N52" s="202">
        <v>1.89</v>
      </c>
      <c r="O52" s="202">
        <v>1.29</v>
      </c>
      <c r="P52" s="202">
        <v>1</v>
      </c>
      <c r="Q52" s="202">
        <v>0.33</v>
      </c>
      <c r="R52" s="202">
        <v>0.67</v>
      </c>
      <c r="S52" s="202">
        <v>0</v>
      </c>
      <c r="T52" s="202">
        <v>0</v>
      </c>
      <c r="U52" s="202">
        <v>2.16</v>
      </c>
      <c r="V52" s="202">
        <v>0.33</v>
      </c>
      <c r="W52" s="202">
        <v>0.72</v>
      </c>
      <c r="X52" s="202">
        <v>2.36</v>
      </c>
      <c r="Y52" s="202">
        <v>0</v>
      </c>
      <c r="Z52" s="202">
        <v>4.4400000000000004</v>
      </c>
      <c r="AA52" s="202">
        <v>1.43</v>
      </c>
      <c r="AB52" s="202">
        <v>0</v>
      </c>
      <c r="AC52" s="202">
        <v>19.989999999999998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373.54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30.52</v>
      </c>
      <c r="H53" s="202">
        <v>0</v>
      </c>
      <c r="I53" s="202">
        <v>9.6300000000000008</v>
      </c>
      <c r="J53" s="202">
        <v>28.88</v>
      </c>
      <c r="K53" s="202">
        <v>9.2200000000000006</v>
      </c>
      <c r="L53" s="202">
        <v>0.34</v>
      </c>
      <c r="M53" s="202">
        <v>2.31</v>
      </c>
      <c r="N53" s="202">
        <v>1.89</v>
      </c>
      <c r="O53" s="202">
        <v>1.29</v>
      </c>
      <c r="P53" s="202">
        <v>1</v>
      </c>
      <c r="Q53" s="202">
        <v>0.33</v>
      </c>
      <c r="R53" s="202">
        <v>0.67</v>
      </c>
      <c r="S53" s="202">
        <v>0</v>
      </c>
      <c r="T53" s="202">
        <v>0</v>
      </c>
      <c r="U53" s="202">
        <v>2.16</v>
      </c>
      <c r="V53" s="202">
        <v>0.33</v>
      </c>
      <c r="W53" s="202">
        <v>0.72</v>
      </c>
      <c r="X53" s="202">
        <v>2.36</v>
      </c>
      <c r="Y53" s="202">
        <v>0</v>
      </c>
      <c r="Z53" s="202">
        <v>4.4400000000000004</v>
      </c>
      <c r="AA53" s="202">
        <v>1.43</v>
      </c>
      <c r="AB53" s="202">
        <v>0</v>
      </c>
      <c r="AC53" s="202">
        <v>19.989999999999998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373.54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30.52</v>
      </c>
      <c r="H54" s="202">
        <v>0</v>
      </c>
      <c r="I54" s="202">
        <v>9.6300000000000008</v>
      </c>
      <c r="J54" s="202">
        <v>28.88</v>
      </c>
      <c r="K54" s="202">
        <v>9.2200000000000006</v>
      </c>
      <c r="L54" s="202">
        <v>0.34</v>
      </c>
      <c r="M54" s="202">
        <v>2.31</v>
      </c>
      <c r="N54" s="202">
        <v>1.89</v>
      </c>
      <c r="O54" s="202">
        <v>1.29</v>
      </c>
      <c r="P54" s="202">
        <v>1</v>
      </c>
      <c r="Q54" s="202">
        <v>0.33</v>
      </c>
      <c r="R54" s="202">
        <v>0.67</v>
      </c>
      <c r="S54" s="202">
        <v>0</v>
      </c>
      <c r="T54" s="202">
        <v>0</v>
      </c>
      <c r="U54" s="202">
        <v>2.16</v>
      </c>
      <c r="V54" s="202">
        <v>0.33</v>
      </c>
      <c r="W54" s="202">
        <v>0.72</v>
      </c>
      <c r="X54" s="202">
        <v>2.36</v>
      </c>
      <c r="Y54" s="202">
        <v>0</v>
      </c>
      <c r="Z54" s="202">
        <v>4.4400000000000004</v>
      </c>
      <c r="AA54" s="202">
        <v>1.43</v>
      </c>
      <c r="AB54" s="202">
        <v>0</v>
      </c>
      <c r="AC54" s="202">
        <v>19.989999999999998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373.54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30.52</v>
      </c>
      <c r="H55" s="202">
        <v>0</v>
      </c>
      <c r="I55" s="202">
        <v>9.6300000000000008</v>
      </c>
      <c r="J55" s="202">
        <v>28.88</v>
      </c>
      <c r="K55" s="202">
        <v>9.2200000000000006</v>
      </c>
      <c r="L55" s="202">
        <v>0.34</v>
      </c>
      <c r="M55" s="202">
        <v>2.31</v>
      </c>
      <c r="N55" s="202">
        <v>1.89</v>
      </c>
      <c r="O55" s="202">
        <v>1.29</v>
      </c>
      <c r="P55" s="202">
        <v>1</v>
      </c>
      <c r="Q55" s="202">
        <v>0.33</v>
      </c>
      <c r="R55" s="202">
        <v>0.67</v>
      </c>
      <c r="S55" s="202">
        <v>0</v>
      </c>
      <c r="T55" s="202">
        <v>0</v>
      </c>
      <c r="U55" s="202">
        <v>2.16</v>
      </c>
      <c r="V55" s="202">
        <v>0.33</v>
      </c>
      <c r="W55" s="202">
        <v>0.72</v>
      </c>
      <c r="X55" s="202">
        <v>2.36</v>
      </c>
      <c r="Y55" s="202">
        <v>0</v>
      </c>
      <c r="Z55" s="202">
        <v>4.4400000000000004</v>
      </c>
      <c r="AA55" s="202">
        <v>1.43</v>
      </c>
      <c r="AB55" s="202">
        <v>0</v>
      </c>
      <c r="AC55" s="202">
        <v>19.989999999999998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373.54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30.52</v>
      </c>
      <c r="H56" s="202">
        <v>0</v>
      </c>
      <c r="I56" s="202">
        <v>9.6300000000000008</v>
      </c>
      <c r="J56" s="202">
        <v>28.88</v>
      </c>
      <c r="K56" s="202">
        <v>9.2200000000000006</v>
      </c>
      <c r="L56" s="202">
        <v>0.34</v>
      </c>
      <c r="M56" s="202">
        <v>2.31</v>
      </c>
      <c r="N56" s="202">
        <v>1.89</v>
      </c>
      <c r="O56" s="202">
        <v>1.29</v>
      </c>
      <c r="P56" s="202">
        <v>1</v>
      </c>
      <c r="Q56" s="202">
        <v>0.33</v>
      </c>
      <c r="R56" s="202">
        <v>0.67</v>
      </c>
      <c r="S56" s="202">
        <v>0</v>
      </c>
      <c r="T56" s="202">
        <v>0</v>
      </c>
      <c r="U56" s="202">
        <v>2.16</v>
      </c>
      <c r="V56" s="202">
        <v>0.33</v>
      </c>
      <c r="W56" s="202">
        <v>0.72</v>
      </c>
      <c r="X56" s="202">
        <v>2.36</v>
      </c>
      <c r="Y56" s="202">
        <v>0</v>
      </c>
      <c r="Z56" s="202">
        <v>4.4400000000000004</v>
      </c>
      <c r="AA56" s="202">
        <v>1.43</v>
      </c>
      <c r="AB56" s="202">
        <v>0</v>
      </c>
      <c r="AC56" s="202">
        <v>19.989999999999998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373.54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30.52</v>
      </c>
      <c r="H57" s="202">
        <v>0</v>
      </c>
      <c r="I57" s="202">
        <v>9.6300000000000008</v>
      </c>
      <c r="J57" s="202">
        <v>28.88</v>
      </c>
      <c r="K57" s="202">
        <v>9.2200000000000006</v>
      </c>
      <c r="L57" s="202">
        <v>0.34</v>
      </c>
      <c r="M57" s="202">
        <v>2.31</v>
      </c>
      <c r="N57" s="202">
        <v>1.89</v>
      </c>
      <c r="O57" s="202">
        <v>1.29</v>
      </c>
      <c r="P57" s="202">
        <v>1</v>
      </c>
      <c r="Q57" s="202">
        <v>0.33</v>
      </c>
      <c r="R57" s="202">
        <v>0.67</v>
      </c>
      <c r="S57" s="202">
        <v>0</v>
      </c>
      <c r="T57" s="202">
        <v>0</v>
      </c>
      <c r="U57" s="202">
        <v>2.16</v>
      </c>
      <c r="V57" s="202">
        <v>0.33</v>
      </c>
      <c r="W57" s="202">
        <v>0.72</v>
      </c>
      <c r="X57" s="202">
        <v>2.36</v>
      </c>
      <c r="Y57" s="202">
        <v>0</v>
      </c>
      <c r="Z57" s="202">
        <v>4.4400000000000004</v>
      </c>
      <c r="AA57" s="202">
        <v>1.43</v>
      </c>
      <c r="AB57" s="202">
        <v>0</v>
      </c>
      <c r="AC57" s="202">
        <v>19.989999999999998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373.54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30.52</v>
      </c>
      <c r="H58" s="202">
        <v>0</v>
      </c>
      <c r="I58" s="202">
        <v>9.6300000000000008</v>
      </c>
      <c r="J58" s="202">
        <v>28.88</v>
      </c>
      <c r="K58" s="202">
        <v>9.2200000000000006</v>
      </c>
      <c r="L58" s="202">
        <v>0.34</v>
      </c>
      <c r="M58" s="202">
        <v>2.31</v>
      </c>
      <c r="N58" s="202">
        <v>1.89</v>
      </c>
      <c r="O58" s="202">
        <v>1.29</v>
      </c>
      <c r="P58" s="202">
        <v>1</v>
      </c>
      <c r="Q58" s="202">
        <v>0.33</v>
      </c>
      <c r="R58" s="202">
        <v>0.67</v>
      </c>
      <c r="S58" s="202">
        <v>0</v>
      </c>
      <c r="T58" s="202">
        <v>0</v>
      </c>
      <c r="U58" s="202">
        <v>2.16</v>
      </c>
      <c r="V58" s="202">
        <v>0.33</v>
      </c>
      <c r="W58" s="202">
        <v>0.72</v>
      </c>
      <c r="X58" s="202">
        <v>2.36</v>
      </c>
      <c r="Y58" s="202">
        <v>0</v>
      </c>
      <c r="Z58" s="202">
        <v>4.4400000000000004</v>
      </c>
      <c r="AA58" s="202">
        <v>1.43</v>
      </c>
      <c r="AB58" s="202">
        <v>0</v>
      </c>
      <c r="AC58" s="202">
        <v>19.989999999999998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373.54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30.52</v>
      </c>
      <c r="H59" s="202">
        <v>0</v>
      </c>
      <c r="I59" s="202">
        <v>9.6300000000000008</v>
      </c>
      <c r="J59" s="202">
        <v>28.88</v>
      </c>
      <c r="K59" s="202">
        <v>9.2200000000000006</v>
      </c>
      <c r="L59" s="202">
        <v>0.34</v>
      </c>
      <c r="M59" s="202">
        <v>2.31</v>
      </c>
      <c r="N59" s="202">
        <v>1.89</v>
      </c>
      <c r="O59" s="202">
        <v>1.29</v>
      </c>
      <c r="P59" s="202">
        <v>1</v>
      </c>
      <c r="Q59" s="202">
        <v>0.33</v>
      </c>
      <c r="R59" s="202">
        <v>0.67</v>
      </c>
      <c r="S59" s="202">
        <v>0</v>
      </c>
      <c r="T59" s="202">
        <v>0</v>
      </c>
      <c r="U59" s="202">
        <v>2.16</v>
      </c>
      <c r="V59" s="202">
        <v>0.33</v>
      </c>
      <c r="W59" s="202">
        <v>0.72</v>
      </c>
      <c r="X59" s="202">
        <v>2.36</v>
      </c>
      <c r="Y59" s="202">
        <v>0</v>
      </c>
      <c r="Z59" s="202">
        <v>4.4400000000000004</v>
      </c>
      <c r="AA59" s="202">
        <v>1.43</v>
      </c>
      <c r="AB59" s="202">
        <v>0</v>
      </c>
      <c r="AC59" s="202">
        <v>19.989999999999998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373.54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30.52</v>
      </c>
      <c r="H60" s="202">
        <v>0</v>
      </c>
      <c r="I60" s="202">
        <v>9.6300000000000008</v>
      </c>
      <c r="J60" s="202">
        <v>28.88</v>
      </c>
      <c r="K60" s="202">
        <v>9.2200000000000006</v>
      </c>
      <c r="L60" s="202">
        <v>0.34</v>
      </c>
      <c r="M60" s="202">
        <v>2.31</v>
      </c>
      <c r="N60" s="202">
        <v>1.89</v>
      </c>
      <c r="O60" s="202">
        <v>1.29</v>
      </c>
      <c r="P60" s="202">
        <v>1</v>
      </c>
      <c r="Q60" s="202">
        <v>0.33</v>
      </c>
      <c r="R60" s="202">
        <v>0.67</v>
      </c>
      <c r="S60" s="202">
        <v>0</v>
      </c>
      <c r="T60" s="202">
        <v>0</v>
      </c>
      <c r="U60" s="202">
        <v>2.16</v>
      </c>
      <c r="V60" s="202">
        <v>0.33</v>
      </c>
      <c r="W60" s="202">
        <v>0.72</v>
      </c>
      <c r="X60" s="202">
        <v>2.36</v>
      </c>
      <c r="Y60" s="202">
        <v>0</v>
      </c>
      <c r="Z60" s="202">
        <v>4.4400000000000004</v>
      </c>
      <c r="AA60" s="202">
        <v>1.43</v>
      </c>
      <c r="AB60" s="202">
        <v>0</v>
      </c>
      <c r="AC60" s="202">
        <v>20.38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373.54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30.52</v>
      </c>
      <c r="H61" s="202">
        <v>0</v>
      </c>
      <c r="I61" s="202">
        <v>9.6300000000000008</v>
      </c>
      <c r="J61" s="202">
        <v>28.88</v>
      </c>
      <c r="K61" s="202">
        <v>9.2200000000000006</v>
      </c>
      <c r="L61" s="202">
        <v>0.34</v>
      </c>
      <c r="M61" s="202">
        <v>2.31</v>
      </c>
      <c r="N61" s="202">
        <v>1.89</v>
      </c>
      <c r="O61" s="202">
        <v>1.29</v>
      </c>
      <c r="P61" s="202">
        <v>1</v>
      </c>
      <c r="Q61" s="202">
        <v>0.33</v>
      </c>
      <c r="R61" s="202">
        <v>0.67</v>
      </c>
      <c r="S61" s="202">
        <v>0</v>
      </c>
      <c r="T61" s="202">
        <v>0</v>
      </c>
      <c r="U61" s="202">
        <v>2.16</v>
      </c>
      <c r="V61" s="202">
        <v>0.33</v>
      </c>
      <c r="W61" s="202">
        <v>0.72</v>
      </c>
      <c r="X61" s="202">
        <v>2.36</v>
      </c>
      <c r="Y61" s="202">
        <v>0</v>
      </c>
      <c r="Z61" s="202">
        <v>4.4400000000000004</v>
      </c>
      <c r="AA61" s="202">
        <v>1.43</v>
      </c>
      <c r="AB61" s="202">
        <v>0</v>
      </c>
      <c r="AC61" s="202">
        <v>20.38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373.54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30.52</v>
      </c>
      <c r="H62" s="202">
        <v>0</v>
      </c>
      <c r="I62" s="202">
        <v>9.6300000000000008</v>
      </c>
      <c r="J62" s="202">
        <v>28.88</v>
      </c>
      <c r="K62" s="202">
        <v>9.2200000000000006</v>
      </c>
      <c r="L62" s="202">
        <v>0.34</v>
      </c>
      <c r="M62" s="202">
        <v>2.31</v>
      </c>
      <c r="N62" s="202">
        <v>1.89</v>
      </c>
      <c r="O62" s="202">
        <v>1.29</v>
      </c>
      <c r="P62" s="202">
        <v>1</v>
      </c>
      <c r="Q62" s="202">
        <v>0.33</v>
      </c>
      <c r="R62" s="202">
        <v>0.67</v>
      </c>
      <c r="S62" s="202">
        <v>0</v>
      </c>
      <c r="T62" s="202">
        <v>0</v>
      </c>
      <c r="U62" s="202">
        <v>2.16</v>
      </c>
      <c r="V62" s="202">
        <v>0.33</v>
      </c>
      <c r="W62" s="202">
        <v>0.72</v>
      </c>
      <c r="X62" s="202">
        <v>2.36</v>
      </c>
      <c r="Y62" s="202">
        <v>0</v>
      </c>
      <c r="Z62" s="202">
        <v>4.4400000000000004</v>
      </c>
      <c r="AA62" s="202">
        <v>1.43</v>
      </c>
      <c r="AB62" s="202">
        <v>0</v>
      </c>
      <c r="AC62" s="202">
        <v>20.38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373.54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30.52</v>
      </c>
      <c r="H63" s="202">
        <v>0</v>
      </c>
      <c r="I63" s="202">
        <v>9.6300000000000008</v>
      </c>
      <c r="J63" s="202">
        <v>28.88</v>
      </c>
      <c r="K63" s="202">
        <v>9.2200000000000006</v>
      </c>
      <c r="L63" s="202">
        <v>0.34</v>
      </c>
      <c r="M63" s="202">
        <v>2.31</v>
      </c>
      <c r="N63" s="202">
        <v>1.89</v>
      </c>
      <c r="O63" s="202">
        <v>1.29</v>
      </c>
      <c r="P63" s="202">
        <v>1</v>
      </c>
      <c r="Q63" s="202">
        <v>0.33</v>
      </c>
      <c r="R63" s="202">
        <v>0.67</v>
      </c>
      <c r="S63" s="202">
        <v>0</v>
      </c>
      <c r="T63" s="202">
        <v>0</v>
      </c>
      <c r="U63" s="202">
        <v>2.71</v>
      </c>
      <c r="V63" s="202">
        <v>0.33</v>
      </c>
      <c r="W63" s="202">
        <v>0.72</v>
      </c>
      <c r="X63" s="202">
        <v>2.36</v>
      </c>
      <c r="Y63" s="202">
        <v>0</v>
      </c>
      <c r="Z63" s="202">
        <v>4.4400000000000004</v>
      </c>
      <c r="AA63" s="202">
        <v>1.43</v>
      </c>
      <c r="AB63" s="202">
        <v>0</v>
      </c>
      <c r="AC63" s="202">
        <v>20.38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19.5</v>
      </c>
      <c r="AL63" s="202">
        <v>0</v>
      </c>
      <c r="AM63" s="202">
        <v>0</v>
      </c>
      <c r="AN63" s="202">
        <v>0</v>
      </c>
      <c r="AO63" s="202">
        <v>373.54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30.52</v>
      </c>
      <c r="H64" s="202">
        <v>0</v>
      </c>
      <c r="I64" s="202">
        <v>9.6300000000000008</v>
      </c>
      <c r="J64" s="202">
        <v>28.88</v>
      </c>
      <c r="K64" s="202">
        <v>9.2200000000000006</v>
      </c>
      <c r="L64" s="202">
        <v>0.34</v>
      </c>
      <c r="M64" s="202">
        <v>2.31</v>
      </c>
      <c r="N64" s="202">
        <v>1.89</v>
      </c>
      <c r="O64" s="202">
        <v>1.29</v>
      </c>
      <c r="P64" s="202">
        <v>1</v>
      </c>
      <c r="Q64" s="202">
        <v>0.33</v>
      </c>
      <c r="R64" s="202">
        <v>0.67</v>
      </c>
      <c r="S64" s="202">
        <v>0</v>
      </c>
      <c r="T64" s="202">
        <v>0</v>
      </c>
      <c r="U64" s="202">
        <v>2.2200000000000002</v>
      </c>
      <c r="V64" s="202">
        <v>0.33</v>
      </c>
      <c r="W64" s="202">
        <v>0.72</v>
      </c>
      <c r="X64" s="202">
        <v>2.36</v>
      </c>
      <c r="Y64" s="202">
        <v>0</v>
      </c>
      <c r="Z64" s="202">
        <v>4.4400000000000004</v>
      </c>
      <c r="AA64" s="202">
        <v>1.43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19.5</v>
      </c>
      <c r="AL64" s="202">
        <v>0</v>
      </c>
      <c r="AM64" s="202">
        <v>0</v>
      </c>
      <c r="AN64" s="202">
        <v>0</v>
      </c>
      <c r="AO64" s="202">
        <v>373.54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30.52</v>
      </c>
      <c r="H65" s="202">
        <v>0</v>
      </c>
      <c r="I65" s="202">
        <v>9.6300000000000008</v>
      </c>
      <c r="J65" s="202">
        <v>28.88</v>
      </c>
      <c r="K65" s="202">
        <v>9.2200000000000006</v>
      </c>
      <c r="L65" s="202">
        <v>0.34</v>
      </c>
      <c r="M65" s="202">
        <v>2.31</v>
      </c>
      <c r="N65" s="202">
        <v>1.89</v>
      </c>
      <c r="O65" s="202">
        <v>1.29</v>
      </c>
      <c r="P65" s="202">
        <v>1</v>
      </c>
      <c r="Q65" s="202">
        <v>0.33</v>
      </c>
      <c r="R65" s="202">
        <v>0.67</v>
      </c>
      <c r="S65" s="202">
        <v>0</v>
      </c>
      <c r="T65" s="202">
        <v>0</v>
      </c>
      <c r="U65" s="202">
        <v>2.2200000000000002</v>
      </c>
      <c r="V65" s="202">
        <v>0.33</v>
      </c>
      <c r="W65" s="202">
        <v>0.72</v>
      </c>
      <c r="X65" s="202">
        <v>2.36</v>
      </c>
      <c r="Y65" s="202">
        <v>0</v>
      </c>
      <c r="Z65" s="202">
        <v>4.4400000000000004</v>
      </c>
      <c r="AA65" s="202">
        <v>1.43</v>
      </c>
      <c r="AB65" s="202">
        <v>0</v>
      </c>
      <c r="AC65" s="202">
        <v>20.38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373.54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30.52</v>
      </c>
      <c r="H66" s="202">
        <v>0</v>
      </c>
      <c r="I66" s="202">
        <v>9.6300000000000008</v>
      </c>
      <c r="J66" s="202">
        <v>28.88</v>
      </c>
      <c r="K66" s="202">
        <v>9.2200000000000006</v>
      </c>
      <c r="L66" s="202">
        <v>0.34</v>
      </c>
      <c r="M66" s="202">
        <v>2.31</v>
      </c>
      <c r="N66" s="202">
        <v>1.89</v>
      </c>
      <c r="O66" s="202">
        <v>1.29</v>
      </c>
      <c r="P66" s="202">
        <v>1</v>
      </c>
      <c r="Q66" s="202">
        <v>0.33</v>
      </c>
      <c r="R66" s="202">
        <v>0.67</v>
      </c>
      <c r="S66" s="202">
        <v>0</v>
      </c>
      <c r="T66" s="202">
        <v>0</v>
      </c>
      <c r="U66" s="202">
        <v>2.2200000000000002</v>
      </c>
      <c r="V66" s="202">
        <v>0.33</v>
      </c>
      <c r="W66" s="202">
        <v>0.72</v>
      </c>
      <c r="X66" s="202">
        <v>2.36</v>
      </c>
      <c r="Y66" s="202">
        <v>0</v>
      </c>
      <c r="Z66" s="202">
        <v>4.4400000000000004</v>
      </c>
      <c r="AA66" s="202">
        <v>1.43</v>
      </c>
      <c r="AB66" s="202">
        <v>0</v>
      </c>
      <c r="AC66" s="202">
        <v>20.38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373.54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30.52</v>
      </c>
      <c r="H67" s="202">
        <v>0</v>
      </c>
      <c r="I67" s="202">
        <v>9.6300000000000008</v>
      </c>
      <c r="J67" s="202">
        <v>28.88</v>
      </c>
      <c r="K67" s="202">
        <v>9.2200000000000006</v>
      </c>
      <c r="L67" s="202">
        <v>0.34</v>
      </c>
      <c r="M67" s="202">
        <v>2.31</v>
      </c>
      <c r="N67" s="202">
        <v>1.89</v>
      </c>
      <c r="O67" s="202">
        <v>1.29</v>
      </c>
      <c r="P67" s="202">
        <v>1</v>
      </c>
      <c r="Q67" s="202">
        <v>0.33</v>
      </c>
      <c r="R67" s="202">
        <v>0.67</v>
      </c>
      <c r="S67" s="202">
        <v>0</v>
      </c>
      <c r="T67" s="202">
        <v>0</v>
      </c>
      <c r="U67" s="202">
        <v>2.2200000000000002</v>
      </c>
      <c r="V67" s="202">
        <v>0.33</v>
      </c>
      <c r="W67" s="202">
        <v>0.72</v>
      </c>
      <c r="X67" s="202">
        <v>2.36</v>
      </c>
      <c r="Y67" s="202">
        <v>0</v>
      </c>
      <c r="Z67" s="202">
        <v>4.4400000000000004</v>
      </c>
      <c r="AA67" s="202">
        <v>1.43</v>
      </c>
      <c r="AB67" s="202">
        <v>0</v>
      </c>
      <c r="AC67" s="202">
        <v>20.38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373.54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30.52</v>
      </c>
      <c r="H68" s="202">
        <v>0</v>
      </c>
      <c r="I68" s="202">
        <v>9.6300000000000008</v>
      </c>
      <c r="J68" s="202">
        <v>28.88</v>
      </c>
      <c r="K68" s="202">
        <v>9.2200000000000006</v>
      </c>
      <c r="L68" s="202">
        <v>0.34</v>
      </c>
      <c r="M68" s="202">
        <v>2.31</v>
      </c>
      <c r="N68" s="202">
        <v>1.89</v>
      </c>
      <c r="O68" s="202">
        <v>1.29</v>
      </c>
      <c r="P68" s="202">
        <v>1</v>
      </c>
      <c r="Q68" s="202">
        <v>0.33</v>
      </c>
      <c r="R68" s="202">
        <v>0.67</v>
      </c>
      <c r="S68" s="202">
        <v>0</v>
      </c>
      <c r="T68" s="202">
        <v>0</v>
      </c>
      <c r="U68" s="202">
        <v>2.2200000000000002</v>
      </c>
      <c r="V68" s="202">
        <v>0.33</v>
      </c>
      <c r="W68" s="202">
        <v>0.72</v>
      </c>
      <c r="X68" s="202">
        <v>2.36</v>
      </c>
      <c r="Y68" s="202">
        <v>0</v>
      </c>
      <c r="Z68" s="202">
        <v>4.4400000000000004</v>
      </c>
      <c r="AA68" s="202">
        <v>1.43</v>
      </c>
      <c r="AB68" s="202">
        <v>0</v>
      </c>
      <c r="AC68" s="202">
        <v>20.38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373.54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30.52</v>
      </c>
      <c r="H69" s="202">
        <v>0</v>
      </c>
      <c r="I69" s="202">
        <v>9.6300000000000008</v>
      </c>
      <c r="J69" s="202">
        <v>28.88</v>
      </c>
      <c r="K69" s="202">
        <v>9.2200000000000006</v>
      </c>
      <c r="L69" s="202">
        <v>0.34</v>
      </c>
      <c r="M69" s="202">
        <v>2.31</v>
      </c>
      <c r="N69" s="202">
        <v>1.89</v>
      </c>
      <c r="O69" s="202">
        <v>1.29</v>
      </c>
      <c r="P69" s="202">
        <v>1</v>
      </c>
      <c r="Q69" s="202">
        <v>0.33</v>
      </c>
      <c r="R69" s="202">
        <v>0.67</v>
      </c>
      <c r="S69" s="202">
        <v>0</v>
      </c>
      <c r="T69" s="202">
        <v>0</v>
      </c>
      <c r="U69" s="202">
        <v>2.2200000000000002</v>
      </c>
      <c r="V69" s="202">
        <v>0.33</v>
      </c>
      <c r="W69" s="202">
        <v>0.72</v>
      </c>
      <c r="X69" s="202">
        <v>2.36</v>
      </c>
      <c r="Y69" s="202">
        <v>0</v>
      </c>
      <c r="Z69" s="202">
        <v>4.4400000000000004</v>
      </c>
      <c r="AA69" s="202">
        <v>1.44</v>
      </c>
      <c r="AB69" s="202">
        <v>0</v>
      </c>
      <c r="AC69" s="202">
        <v>20.38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373.54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30.52</v>
      </c>
      <c r="H70" s="202">
        <v>0</v>
      </c>
      <c r="I70" s="202">
        <v>9.6300000000000008</v>
      </c>
      <c r="J70" s="202">
        <v>28.88</v>
      </c>
      <c r="K70" s="202">
        <v>9.2200000000000006</v>
      </c>
      <c r="L70" s="202">
        <v>0.34</v>
      </c>
      <c r="M70" s="202">
        <v>2.31</v>
      </c>
      <c r="N70" s="202">
        <v>1.89</v>
      </c>
      <c r="O70" s="202">
        <v>1.29</v>
      </c>
      <c r="P70" s="202">
        <v>1</v>
      </c>
      <c r="Q70" s="202">
        <v>0.33</v>
      </c>
      <c r="R70" s="202">
        <v>0.67</v>
      </c>
      <c r="S70" s="202">
        <v>0</v>
      </c>
      <c r="T70" s="202">
        <v>0</v>
      </c>
      <c r="U70" s="202">
        <v>2.2200000000000002</v>
      </c>
      <c r="V70" s="202">
        <v>0.33</v>
      </c>
      <c r="W70" s="202">
        <v>0.72</v>
      </c>
      <c r="X70" s="202">
        <v>2.36</v>
      </c>
      <c r="Y70" s="202">
        <v>0</v>
      </c>
      <c r="Z70" s="202">
        <v>4.4400000000000004</v>
      </c>
      <c r="AA70" s="202">
        <v>1.44</v>
      </c>
      <c r="AB70" s="202">
        <v>0</v>
      </c>
      <c r="AC70" s="202">
        <v>20.38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373.54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30.52</v>
      </c>
      <c r="H71" s="202">
        <v>0</v>
      </c>
      <c r="I71" s="202">
        <v>9.6300000000000008</v>
      </c>
      <c r="J71" s="202">
        <v>28.88</v>
      </c>
      <c r="K71" s="202">
        <v>9.2200000000000006</v>
      </c>
      <c r="L71" s="202">
        <v>0.34</v>
      </c>
      <c r="M71" s="202">
        <v>2.31</v>
      </c>
      <c r="N71" s="202">
        <v>1.89</v>
      </c>
      <c r="O71" s="202">
        <v>1.29</v>
      </c>
      <c r="P71" s="202">
        <v>1</v>
      </c>
      <c r="Q71" s="202">
        <v>0.33</v>
      </c>
      <c r="R71" s="202">
        <v>0.67</v>
      </c>
      <c r="S71" s="202">
        <v>0</v>
      </c>
      <c r="T71" s="202">
        <v>0</v>
      </c>
      <c r="U71" s="202">
        <v>2.2200000000000002</v>
      </c>
      <c r="V71" s="202">
        <v>0.33</v>
      </c>
      <c r="W71" s="202">
        <v>0.72</v>
      </c>
      <c r="X71" s="202">
        <v>2.36</v>
      </c>
      <c r="Y71" s="202">
        <v>0</v>
      </c>
      <c r="Z71" s="202">
        <v>4.4400000000000004</v>
      </c>
      <c r="AA71" s="202">
        <v>1.44</v>
      </c>
      <c r="AB71" s="202">
        <v>0</v>
      </c>
      <c r="AC71" s="202">
        <v>20.38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373.54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30.52</v>
      </c>
      <c r="H72" s="202">
        <v>0</v>
      </c>
      <c r="I72" s="202">
        <v>9.6300000000000008</v>
      </c>
      <c r="J72" s="202">
        <v>28.88</v>
      </c>
      <c r="K72" s="202">
        <v>9.2200000000000006</v>
      </c>
      <c r="L72" s="202">
        <v>0.34</v>
      </c>
      <c r="M72" s="202">
        <v>2.31</v>
      </c>
      <c r="N72" s="202">
        <v>1.89</v>
      </c>
      <c r="O72" s="202">
        <v>1.29</v>
      </c>
      <c r="P72" s="202">
        <v>1</v>
      </c>
      <c r="Q72" s="202">
        <v>0.33</v>
      </c>
      <c r="R72" s="202">
        <v>0.67</v>
      </c>
      <c r="S72" s="202">
        <v>0</v>
      </c>
      <c r="T72" s="202">
        <v>0</v>
      </c>
      <c r="U72" s="202">
        <v>2.2200000000000002</v>
      </c>
      <c r="V72" s="202">
        <v>0.33</v>
      </c>
      <c r="W72" s="202">
        <v>0.72</v>
      </c>
      <c r="X72" s="202">
        <v>2.36</v>
      </c>
      <c r="Y72" s="202">
        <v>0</v>
      </c>
      <c r="Z72" s="202">
        <v>4.4400000000000004</v>
      </c>
      <c r="AA72" s="202">
        <v>1.44</v>
      </c>
      <c r="AB72" s="202">
        <v>0</v>
      </c>
      <c r="AC72" s="202">
        <v>20.38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373.54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30.52</v>
      </c>
      <c r="H73" s="202">
        <v>0</v>
      </c>
      <c r="I73" s="202">
        <v>9.6300000000000008</v>
      </c>
      <c r="J73" s="202">
        <v>28.88</v>
      </c>
      <c r="K73" s="202">
        <v>9.2200000000000006</v>
      </c>
      <c r="L73" s="202">
        <v>0.34</v>
      </c>
      <c r="M73" s="202">
        <v>2.31</v>
      </c>
      <c r="N73" s="202">
        <v>1.89</v>
      </c>
      <c r="O73" s="202">
        <v>1.29</v>
      </c>
      <c r="P73" s="202">
        <v>1</v>
      </c>
      <c r="Q73" s="202">
        <v>0.33</v>
      </c>
      <c r="R73" s="202">
        <v>0.67</v>
      </c>
      <c r="S73" s="202">
        <v>0</v>
      </c>
      <c r="T73" s="202">
        <v>0</v>
      </c>
      <c r="U73" s="202">
        <v>2.2200000000000002</v>
      </c>
      <c r="V73" s="202">
        <v>0.33</v>
      </c>
      <c r="W73" s="202">
        <v>0.72</v>
      </c>
      <c r="X73" s="202">
        <v>2.36</v>
      </c>
      <c r="Y73" s="202">
        <v>0</v>
      </c>
      <c r="Z73" s="202">
        <v>4.4400000000000004</v>
      </c>
      <c r="AA73" s="202">
        <v>1.44</v>
      </c>
      <c r="AB73" s="202">
        <v>0</v>
      </c>
      <c r="AC73" s="202">
        <v>20.38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373.54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30.52</v>
      </c>
      <c r="H74" s="202">
        <v>0</v>
      </c>
      <c r="I74" s="202">
        <v>9.6300000000000008</v>
      </c>
      <c r="J74" s="202">
        <v>28.88</v>
      </c>
      <c r="K74" s="202">
        <v>9.2200000000000006</v>
      </c>
      <c r="L74" s="202">
        <v>0.34</v>
      </c>
      <c r="M74" s="202">
        <v>2.31</v>
      </c>
      <c r="N74" s="202">
        <v>1.89</v>
      </c>
      <c r="O74" s="202">
        <v>1.29</v>
      </c>
      <c r="P74" s="202">
        <v>1</v>
      </c>
      <c r="Q74" s="202">
        <v>0.33</v>
      </c>
      <c r="R74" s="202">
        <v>0.67</v>
      </c>
      <c r="S74" s="202">
        <v>0</v>
      </c>
      <c r="T74" s="202">
        <v>0</v>
      </c>
      <c r="U74" s="202">
        <v>2.2200000000000002</v>
      </c>
      <c r="V74" s="202">
        <v>0.33</v>
      </c>
      <c r="W74" s="202">
        <v>0.72</v>
      </c>
      <c r="X74" s="202">
        <v>2.36</v>
      </c>
      <c r="Y74" s="202">
        <v>0</v>
      </c>
      <c r="Z74" s="202">
        <v>4.4400000000000004</v>
      </c>
      <c r="AA74" s="202">
        <v>1.44</v>
      </c>
      <c r="AB74" s="202">
        <v>0</v>
      </c>
      <c r="AC74" s="202">
        <v>20.38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373.54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30.52</v>
      </c>
      <c r="H75" s="202">
        <v>0</v>
      </c>
      <c r="I75" s="202">
        <v>9.6300000000000008</v>
      </c>
      <c r="J75" s="202">
        <v>28.88</v>
      </c>
      <c r="K75" s="202">
        <v>9.2200000000000006</v>
      </c>
      <c r="L75" s="202">
        <v>0.34</v>
      </c>
      <c r="M75" s="202">
        <v>2.31</v>
      </c>
      <c r="N75" s="202">
        <v>1.89</v>
      </c>
      <c r="O75" s="202">
        <v>1.29</v>
      </c>
      <c r="P75" s="202">
        <v>1</v>
      </c>
      <c r="Q75" s="202">
        <v>0.33</v>
      </c>
      <c r="R75" s="202">
        <v>0.67</v>
      </c>
      <c r="S75" s="202">
        <v>0</v>
      </c>
      <c r="T75" s="202">
        <v>0</v>
      </c>
      <c r="U75" s="202">
        <v>2.2200000000000002</v>
      </c>
      <c r="V75" s="202">
        <v>0.33</v>
      </c>
      <c r="W75" s="202">
        <v>0.72</v>
      </c>
      <c r="X75" s="202">
        <v>2.36</v>
      </c>
      <c r="Y75" s="202">
        <v>0</v>
      </c>
      <c r="Z75" s="202">
        <v>4.4400000000000004</v>
      </c>
      <c r="AA75" s="202">
        <v>1.44</v>
      </c>
      <c r="AB75" s="202">
        <v>0</v>
      </c>
      <c r="AC75" s="202">
        <v>20.38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1.56</v>
      </c>
      <c r="AL75" s="202">
        <v>0</v>
      </c>
      <c r="AM75" s="202">
        <v>0</v>
      </c>
      <c r="AN75" s="202">
        <v>0</v>
      </c>
      <c r="AO75" s="202">
        <v>389.1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30.52</v>
      </c>
      <c r="H76" s="202">
        <v>0</v>
      </c>
      <c r="I76" s="202">
        <v>9.6300000000000008</v>
      </c>
      <c r="J76" s="202">
        <v>28.88</v>
      </c>
      <c r="K76" s="202">
        <v>9.2200000000000006</v>
      </c>
      <c r="L76" s="202">
        <v>0.34</v>
      </c>
      <c r="M76" s="202">
        <v>2.31</v>
      </c>
      <c r="N76" s="202">
        <v>1.89</v>
      </c>
      <c r="O76" s="202">
        <v>1.29</v>
      </c>
      <c r="P76" s="202">
        <v>1</v>
      </c>
      <c r="Q76" s="202">
        <v>0.33</v>
      </c>
      <c r="R76" s="202">
        <v>0.67</v>
      </c>
      <c r="S76" s="202">
        <v>0</v>
      </c>
      <c r="T76" s="202">
        <v>0</v>
      </c>
      <c r="U76" s="202">
        <v>2.2200000000000002</v>
      </c>
      <c r="V76" s="202">
        <v>0.33</v>
      </c>
      <c r="W76" s="202">
        <v>0.72</v>
      </c>
      <c r="X76" s="202">
        <v>2.36</v>
      </c>
      <c r="Y76" s="202">
        <v>0</v>
      </c>
      <c r="Z76" s="202">
        <v>4.4400000000000004</v>
      </c>
      <c r="AA76" s="202">
        <v>1.44</v>
      </c>
      <c r="AB76" s="202">
        <v>0</v>
      </c>
      <c r="AC76" s="202">
        <v>20.38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1.56</v>
      </c>
      <c r="AL76" s="202">
        <v>0</v>
      </c>
      <c r="AM76" s="202">
        <v>0</v>
      </c>
      <c r="AN76" s="202">
        <v>0</v>
      </c>
      <c r="AO76" s="202">
        <v>389.1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30.52</v>
      </c>
      <c r="H77" s="202">
        <v>0</v>
      </c>
      <c r="I77" s="202">
        <v>9.6300000000000008</v>
      </c>
      <c r="J77" s="202">
        <v>28.88</v>
      </c>
      <c r="K77" s="202">
        <v>9.2200000000000006</v>
      </c>
      <c r="L77" s="202">
        <v>0.34</v>
      </c>
      <c r="M77" s="202">
        <v>2.31</v>
      </c>
      <c r="N77" s="202">
        <v>1.89</v>
      </c>
      <c r="O77" s="202">
        <v>1.29</v>
      </c>
      <c r="P77" s="202">
        <v>1</v>
      </c>
      <c r="Q77" s="202">
        <v>0.33</v>
      </c>
      <c r="R77" s="202">
        <v>0.67</v>
      </c>
      <c r="S77" s="202">
        <v>0</v>
      </c>
      <c r="T77" s="202">
        <v>0</v>
      </c>
      <c r="U77" s="202">
        <v>2.2200000000000002</v>
      </c>
      <c r="V77" s="202">
        <v>0.33</v>
      </c>
      <c r="W77" s="202">
        <v>0.72</v>
      </c>
      <c r="X77" s="202">
        <v>2.36</v>
      </c>
      <c r="Y77" s="202">
        <v>0</v>
      </c>
      <c r="Z77" s="202">
        <v>4.4400000000000004</v>
      </c>
      <c r="AA77" s="202">
        <v>1.44</v>
      </c>
      <c r="AB77" s="202">
        <v>0</v>
      </c>
      <c r="AC77" s="202">
        <v>20.38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1.56</v>
      </c>
      <c r="AL77" s="202">
        <v>0</v>
      </c>
      <c r="AM77" s="202">
        <v>0</v>
      </c>
      <c r="AN77" s="202">
        <v>0</v>
      </c>
      <c r="AO77" s="202">
        <v>389.1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30.52</v>
      </c>
      <c r="H78" s="202">
        <v>0</v>
      </c>
      <c r="I78" s="202">
        <v>9.6300000000000008</v>
      </c>
      <c r="J78" s="202">
        <v>28.88</v>
      </c>
      <c r="K78" s="202">
        <v>9.2200000000000006</v>
      </c>
      <c r="L78" s="202">
        <v>0.34</v>
      </c>
      <c r="M78" s="202">
        <v>2.31</v>
      </c>
      <c r="N78" s="202">
        <v>1.89</v>
      </c>
      <c r="O78" s="202">
        <v>1.29</v>
      </c>
      <c r="P78" s="202">
        <v>1</v>
      </c>
      <c r="Q78" s="202">
        <v>0.33</v>
      </c>
      <c r="R78" s="202">
        <v>0.67</v>
      </c>
      <c r="S78" s="202">
        <v>0</v>
      </c>
      <c r="T78" s="202">
        <v>0</v>
      </c>
      <c r="U78" s="202">
        <v>2.2200000000000002</v>
      </c>
      <c r="V78" s="202">
        <v>0.33</v>
      </c>
      <c r="W78" s="202">
        <v>0.72</v>
      </c>
      <c r="X78" s="202">
        <v>2.36</v>
      </c>
      <c r="Y78" s="202">
        <v>0</v>
      </c>
      <c r="Z78" s="202">
        <v>4.4400000000000004</v>
      </c>
      <c r="AA78" s="202">
        <v>1.44</v>
      </c>
      <c r="AB78" s="202">
        <v>0</v>
      </c>
      <c r="AC78" s="202">
        <v>20.38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1.56</v>
      </c>
      <c r="AL78" s="202">
        <v>0</v>
      </c>
      <c r="AM78" s="202">
        <v>0</v>
      </c>
      <c r="AN78" s="202">
        <v>0</v>
      </c>
      <c r="AO78" s="202">
        <v>389.1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30.52</v>
      </c>
      <c r="H79" s="202">
        <v>0</v>
      </c>
      <c r="I79" s="202">
        <v>9.6300000000000008</v>
      </c>
      <c r="J79" s="202">
        <v>28.88</v>
      </c>
      <c r="K79" s="202">
        <v>9.2200000000000006</v>
      </c>
      <c r="L79" s="202">
        <v>0.34</v>
      </c>
      <c r="M79" s="202">
        <v>2.31</v>
      </c>
      <c r="N79" s="202">
        <v>1.89</v>
      </c>
      <c r="O79" s="202">
        <v>1.29</v>
      </c>
      <c r="P79" s="202">
        <v>1</v>
      </c>
      <c r="Q79" s="202">
        <v>0.33</v>
      </c>
      <c r="R79" s="202">
        <v>0.67</v>
      </c>
      <c r="S79" s="202">
        <v>0.33</v>
      </c>
      <c r="T79" s="202">
        <v>0</v>
      </c>
      <c r="U79" s="202">
        <v>2.2200000000000002</v>
      </c>
      <c r="V79" s="202">
        <v>0.33</v>
      </c>
      <c r="W79" s="202">
        <v>0.72</v>
      </c>
      <c r="X79" s="202">
        <v>2.36</v>
      </c>
      <c r="Y79" s="202">
        <v>0</v>
      </c>
      <c r="Z79" s="202">
        <v>4.4400000000000004</v>
      </c>
      <c r="AA79" s="202">
        <v>1.44</v>
      </c>
      <c r="AB79" s="202">
        <v>0</v>
      </c>
      <c r="AC79" s="202">
        <v>19.989999999999998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1.56</v>
      </c>
      <c r="AL79" s="202">
        <v>0</v>
      </c>
      <c r="AM79" s="202">
        <v>0</v>
      </c>
      <c r="AN79" s="202">
        <v>0</v>
      </c>
      <c r="AO79" s="202">
        <v>389.1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30.52</v>
      </c>
      <c r="H80" s="202">
        <v>0</v>
      </c>
      <c r="I80" s="202">
        <v>9.6300000000000008</v>
      </c>
      <c r="J80" s="202">
        <v>28.88</v>
      </c>
      <c r="K80" s="202">
        <v>9.2200000000000006</v>
      </c>
      <c r="L80" s="202">
        <v>0.34</v>
      </c>
      <c r="M80" s="202">
        <v>2.31</v>
      </c>
      <c r="N80" s="202">
        <v>1.89</v>
      </c>
      <c r="O80" s="202">
        <v>1.29</v>
      </c>
      <c r="P80" s="202">
        <v>1</v>
      </c>
      <c r="Q80" s="202">
        <v>0.33</v>
      </c>
      <c r="R80" s="202">
        <v>0.67</v>
      </c>
      <c r="S80" s="202">
        <v>7.0000000000000007E-2</v>
      </c>
      <c r="T80" s="202">
        <v>0</v>
      </c>
      <c r="U80" s="202">
        <v>2.2200000000000002</v>
      </c>
      <c r="V80" s="202">
        <v>0.33</v>
      </c>
      <c r="W80" s="202">
        <v>0.72</v>
      </c>
      <c r="X80" s="202">
        <v>2.36</v>
      </c>
      <c r="Y80" s="202">
        <v>0</v>
      </c>
      <c r="Z80" s="202">
        <v>4.4400000000000004</v>
      </c>
      <c r="AA80" s="202">
        <v>1.44</v>
      </c>
      <c r="AB80" s="202">
        <v>0</v>
      </c>
      <c r="AC80" s="202">
        <v>19.989999999999998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1.56</v>
      </c>
      <c r="AL80" s="202">
        <v>0</v>
      </c>
      <c r="AM80" s="202">
        <v>0</v>
      </c>
      <c r="AN80" s="202">
        <v>0</v>
      </c>
      <c r="AO80" s="202">
        <v>389.1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30.52</v>
      </c>
      <c r="H81" s="202">
        <v>0</v>
      </c>
      <c r="I81" s="202">
        <v>9.6300000000000008</v>
      </c>
      <c r="J81" s="202">
        <v>28.88</v>
      </c>
      <c r="K81" s="202">
        <v>9.2200000000000006</v>
      </c>
      <c r="L81" s="202">
        <v>0.34</v>
      </c>
      <c r="M81" s="202">
        <v>2.31</v>
      </c>
      <c r="N81" s="202">
        <v>1.89</v>
      </c>
      <c r="O81" s="202">
        <v>1.29</v>
      </c>
      <c r="P81" s="202">
        <v>1</v>
      </c>
      <c r="Q81" s="202">
        <v>0.33</v>
      </c>
      <c r="R81" s="202">
        <v>0.67</v>
      </c>
      <c r="S81" s="202">
        <v>0.11</v>
      </c>
      <c r="T81" s="202">
        <v>0</v>
      </c>
      <c r="U81" s="202">
        <v>2.33</v>
      </c>
      <c r="V81" s="202">
        <v>0.33</v>
      </c>
      <c r="W81" s="202">
        <v>0.69</v>
      </c>
      <c r="X81" s="202">
        <v>2.36</v>
      </c>
      <c r="Y81" s="202">
        <v>0</v>
      </c>
      <c r="Z81" s="202">
        <v>4.4400000000000004</v>
      </c>
      <c r="AA81" s="202">
        <v>1.44</v>
      </c>
      <c r="AB81" s="202">
        <v>0</v>
      </c>
      <c r="AC81" s="202">
        <v>19.989999999999998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1.56</v>
      </c>
      <c r="AL81" s="202">
        <v>0</v>
      </c>
      <c r="AM81" s="202">
        <v>0</v>
      </c>
      <c r="AN81" s="202">
        <v>0</v>
      </c>
      <c r="AO81" s="202">
        <v>389.1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30.52</v>
      </c>
      <c r="H82" s="202">
        <v>0</v>
      </c>
      <c r="I82" s="202">
        <v>9.6300000000000008</v>
      </c>
      <c r="J82" s="202">
        <v>28.88</v>
      </c>
      <c r="K82" s="202">
        <v>9.2200000000000006</v>
      </c>
      <c r="L82" s="202">
        <v>0.34</v>
      </c>
      <c r="M82" s="202">
        <v>2.31</v>
      </c>
      <c r="N82" s="202">
        <v>1.89</v>
      </c>
      <c r="O82" s="202">
        <v>1.29</v>
      </c>
      <c r="P82" s="202">
        <v>1</v>
      </c>
      <c r="Q82" s="202">
        <v>0.33</v>
      </c>
      <c r="R82" s="202">
        <v>0.67</v>
      </c>
      <c r="S82" s="202">
        <v>0.11</v>
      </c>
      <c r="T82" s="202">
        <v>0</v>
      </c>
      <c r="U82" s="202">
        <v>2.25</v>
      </c>
      <c r="V82" s="202">
        <v>0.33</v>
      </c>
      <c r="W82" s="202">
        <v>0.69</v>
      </c>
      <c r="X82" s="202">
        <v>2.36</v>
      </c>
      <c r="Y82" s="202">
        <v>0</v>
      </c>
      <c r="Z82" s="202">
        <v>4.4400000000000004</v>
      </c>
      <c r="AA82" s="202">
        <v>1.44</v>
      </c>
      <c r="AB82" s="202">
        <v>0</v>
      </c>
      <c r="AC82" s="202">
        <v>19.989999999999998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1.56</v>
      </c>
      <c r="AL82" s="202">
        <v>0</v>
      </c>
      <c r="AM82" s="202">
        <v>0</v>
      </c>
      <c r="AN82" s="202">
        <v>0</v>
      </c>
      <c r="AO82" s="202">
        <v>389.1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30.52</v>
      </c>
      <c r="H83" s="202">
        <v>0</v>
      </c>
      <c r="I83" s="202">
        <v>9.6300000000000008</v>
      </c>
      <c r="J83" s="202">
        <v>28.88</v>
      </c>
      <c r="K83" s="202">
        <v>9.2200000000000006</v>
      </c>
      <c r="L83" s="202">
        <v>0.34</v>
      </c>
      <c r="M83" s="202">
        <v>2.31</v>
      </c>
      <c r="N83" s="202">
        <v>1.89</v>
      </c>
      <c r="O83" s="202">
        <v>1.29</v>
      </c>
      <c r="P83" s="202">
        <v>1</v>
      </c>
      <c r="Q83" s="202">
        <v>0.33</v>
      </c>
      <c r="R83" s="202">
        <v>0.67</v>
      </c>
      <c r="S83" s="202">
        <v>0.21</v>
      </c>
      <c r="T83" s="202">
        <v>0</v>
      </c>
      <c r="U83" s="202">
        <v>3.92</v>
      </c>
      <c r="V83" s="202">
        <v>0.33</v>
      </c>
      <c r="W83" s="202">
        <v>0.69</v>
      </c>
      <c r="X83" s="202">
        <v>2.36</v>
      </c>
      <c r="Y83" s="202">
        <v>0</v>
      </c>
      <c r="Z83" s="202">
        <v>4.4400000000000004</v>
      </c>
      <c r="AA83" s="202">
        <v>1.44</v>
      </c>
      <c r="AB83" s="202">
        <v>0</v>
      </c>
      <c r="AC83" s="202">
        <v>19.600000000000001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1.56</v>
      </c>
      <c r="AL83" s="202">
        <v>0</v>
      </c>
      <c r="AM83" s="202">
        <v>0</v>
      </c>
      <c r="AN83" s="202">
        <v>0</v>
      </c>
      <c r="AO83" s="202">
        <v>389.1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30.52</v>
      </c>
      <c r="H84" s="202">
        <v>0</v>
      </c>
      <c r="I84" s="202">
        <v>9.6300000000000008</v>
      </c>
      <c r="J84" s="202">
        <v>28.88</v>
      </c>
      <c r="K84" s="202">
        <v>9.2200000000000006</v>
      </c>
      <c r="L84" s="202">
        <v>0.34</v>
      </c>
      <c r="M84" s="202">
        <v>2.31</v>
      </c>
      <c r="N84" s="202">
        <v>1.89</v>
      </c>
      <c r="O84" s="202">
        <v>1.29</v>
      </c>
      <c r="P84" s="202">
        <v>1</v>
      </c>
      <c r="Q84" s="202">
        <v>0.33</v>
      </c>
      <c r="R84" s="202">
        <v>0.67</v>
      </c>
      <c r="S84" s="202">
        <v>0.15</v>
      </c>
      <c r="T84" s="202">
        <v>0</v>
      </c>
      <c r="U84" s="202">
        <v>3.92</v>
      </c>
      <c r="V84" s="202">
        <v>0.33</v>
      </c>
      <c r="W84" s="202">
        <v>0.69</v>
      </c>
      <c r="X84" s="202">
        <v>2.36</v>
      </c>
      <c r="Y84" s="202">
        <v>0</v>
      </c>
      <c r="Z84" s="202">
        <v>4.4400000000000004</v>
      </c>
      <c r="AA84" s="202">
        <v>1.44</v>
      </c>
      <c r="AB84" s="202">
        <v>0</v>
      </c>
      <c r="AC84" s="202">
        <v>19.600000000000001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1.56</v>
      </c>
      <c r="AL84" s="202">
        <v>0</v>
      </c>
      <c r="AM84" s="202">
        <v>0</v>
      </c>
      <c r="AN84" s="202">
        <v>0</v>
      </c>
      <c r="AO84" s="202">
        <v>389.1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30.52</v>
      </c>
      <c r="H85" s="202">
        <v>0</v>
      </c>
      <c r="I85" s="202">
        <v>9.6300000000000008</v>
      </c>
      <c r="J85" s="202">
        <v>28.88</v>
      </c>
      <c r="K85" s="202">
        <v>9.2200000000000006</v>
      </c>
      <c r="L85" s="202">
        <v>1.44</v>
      </c>
      <c r="M85" s="202">
        <v>2.31</v>
      </c>
      <c r="N85" s="202">
        <v>1.89</v>
      </c>
      <c r="O85" s="202">
        <v>1.29</v>
      </c>
      <c r="P85" s="202">
        <v>1</v>
      </c>
      <c r="Q85" s="202">
        <v>0.33</v>
      </c>
      <c r="R85" s="202">
        <v>0.67</v>
      </c>
      <c r="S85" s="202">
        <v>0.2</v>
      </c>
      <c r="T85" s="202">
        <v>0</v>
      </c>
      <c r="U85" s="202">
        <v>3.92</v>
      </c>
      <c r="V85" s="202">
        <v>0.33</v>
      </c>
      <c r="W85" s="202">
        <v>0.69</v>
      </c>
      <c r="X85" s="202">
        <v>2.36</v>
      </c>
      <c r="Y85" s="202">
        <v>0</v>
      </c>
      <c r="Z85" s="202">
        <v>4.4400000000000004</v>
      </c>
      <c r="AA85" s="202">
        <v>1.44</v>
      </c>
      <c r="AB85" s="202">
        <v>0</v>
      </c>
      <c r="AC85" s="202">
        <v>19.190000000000001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389.1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30.52</v>
      </c>
      <c r="H86" s="202">
        <v>0</v>
      </c>
      <c r="I86" s="202">
        <v>9.6300000000000008</v>
      </c>
      <c r="J86" s="202">
        <v>28.88</v>
      </c>
      <c r="K86" s="202">
        <v>9.2200000000000006</v>
      </c>
      <c r="L86" s="202">
        <v>0.34</v>
      </c>
      <c r="M86" s="202">
        <v>2.31</v>
      </c>
      <c r="N86" s="202">
        <v>1.89</v>
      </c>
      <c r="O86" s="202">
        <v>1.29</v>
      </c>
      <c r="P86" s="202">
        <v>1</v>
      </c>
      <c r="Q86" s="202">
        <v>0.33</v>
      </c>
      <c r="R86" s="202">
        <v>0.67</v>
      </c>
      <c r="S86" s="202">
        <v>0.2</v>
      </c>
      <c r="T86" s="202">
        <v>0</v>
      </c>
      <c r="U86" s="202">
        <v>3.92</v>
      </c>
      <c r="V86" s="202">
        <v>0.33</v>
      </c>
      <c r="W86" s="202">
        <v>0.69</v>
      </c>
      <c r="X86" s="202">
        <v>2.36</v>
      </c>
      <c r="Y86" s="202">
        <v>0</v>
      </c>
      <c r="Z86" s="202">
        <v>4.4400000000000004</v>
      </c>
      <c r="AA86" s="202">
        <v>1.44</v>
      </c>
      <c r="AB86" s="202">
        <v>0</v>
      </c>
      <c r="AC86" s="202">
        <v>19.190000000000001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389.1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30.52</v>
      </c>
      <c r="H87" s="202">
        <v>0</v>
      </c>
      <c r="I87" s="202">
        <v>9.6300000000000008</v>
      </c>
      <c r="J87" s="202">
        <v>28.88</v>
      </c>
      <c r="K87" s="202">
        <v>9.2200000000000006</v>
      </c>
      <c r="L87" s="202">
        <v>0</v>
      </c>
      <c r="M87" s="202">
        <v>2.31</v>
      </c>
      <c r="N87" s="202">
        <v>1.89</v>
      </c>
      <c r="O87" s="202">
        <v>1.29</v>
      </c>
      <c r="P87" s="202">
        <v>1</v>
      </c>
      <c r="Q87" s="202">
        <v>0.33</v>
      </c>
      <c r="R87" s="202">
        <v>0.67</v>
      </c>
      <c r="S87" s="202">
        <v>0.25</v>
      </c>
      <c r="T87" s="202">
        <v>0</v>
      </c>
      <c r="U87" s="202">
        <v>3.92</v>
      </c>
      <c r="V87" s="202">
        <v>0.33</v>
      </c>
      <c r="W87" s="202">
        <v>0.69</v>
      </c>
      <c r="X87" s="202">
        <v>2.36</v>
      </c>
      <c r="Y87" s="202">
        <v>0</v>
      </c>
      <c r="Z87" s="202">
        <v>4.4400000000000004</v>
      </c>
      <c r="AA87" s="202">
        <v>1.44</v>
      </c>
      <c r="AB87" s="202">
        <v>0</v>
      </c>
      <c r="AC87" s="202">
        <v>19.190000000000001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389.1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30.52</v>
      </c>
      <c r="H88" s="202">
        <v>0</v>
      </c>
      <c r="I88" s="202">
        <v>9.6300000000000008</v>
      </c>
      <c r="J88" s="202">
        <v>28.88</v>
      </c>
      <c r="K88" s="202">
        <v>9.2200000000000006</v>
      </c>
      <c r="L88" s="202">
        <v>0</v>
      </c>
      <c r="M88" s="202">
        <v>2.31</v>
      </c>
      <c r="N88" s="202">
        <v>1.89</v>
      </c>
      <c r="O88" s="202">
        <v>1.29</v>
      </c>
      <c r="P88" s="202">
        <v>1</v>
      </c>
      <c r="Q88" s="202">
        <v>0.33</v>
      </c>
      <c r="R88" s="202">
        <v>0.67</v>
      </c>
      <c r="S88" s="202">
        <v>0.25</v>
      </c>
      <c r="T88" s="202">
        <v>0</v>
      </c>
      <c r="U88" s="202">
        <v>3.92</v>
      </c>
      <c r="V88" s="202">
        <v>0.33</v>
      </c>
      <c r="W88" s="202">
        <v>0.69</v>
      </c>
      <c r="X88" s="202">
        <v>2.36</v>
      </c>
      <c r="Y88" s="202">
        <v>0</v>
      </c>
      <c r="Z88" s="202">
        <v>4.4400000000000004</v>
      </c>
      <c r="AA88" s="202">
        <v>1.44</v>
      </c>
      <c r="AB88" s="202">
        <v>0</v>
      </c>
      <c r="AC88" s="202">
        <v>19.190000000000001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389.1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30.52</v>
      </c>
      <c r="H89" s="202">
        <v>0</v>
      </c>
      <c r="I89" s="202">
        <v>9.6300000000000008</v>
      </c>
      <c r="J89" s="202">
        <v>28.88</v>
      </c>
      <c r="K89" s="202">
        <v>9.2200000000000006</v>
      </c>
      <c r="L89" s="202">
        <v>0.34</v>
      </c>
      <c r="M89" s="202">
        <v>2.31</v>
      </c>
      <c r="N89" s="202">
        <v>1.89</v>
      </c>
      <c r="O89" s="202">
        <v>1.29</v>
      </c>
      <c r="P89" s="202">
        <v>1</v>
      </c>
      <c r="Q89" s="202">
        <v>0.33</v>
      </c>
      <c r="R89" s="202">
        <v>0.67</v>
      </c>
      <c r="S89" s="202">
        <v>0.31</v>
      </c>
      <c r="T89" s="202">
        <v>0</v>
      </c>
      <c r="U89" s="202">
        <v>3.92</v>
      </c>
      <c r="V89" s="202">
        <v>0.33</v>
      </c>
      <c r="W89" s="202">
        <v>0.69</v>
      </c>
      <c r="X89" s="202">
        <v>2.36</v>
      </c>
      <c r="Y89" s="202">
        <v>0</v>
      </c>
      <c r="Z89" s="202">
        <v>4.4400000000000004</v>
      </c>
      <c r="AA89" s="202">
        <v>1.44</v>
      </c>
      <c r="AB89" s="202">
        <v>0</v>
      </c>
      <c r="AC89" s="202">
        <v>19.190000000000001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389.1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30.52</v>
      </c>
      <c r="H90" s="202">
        <v>0</v>
      </c>
      <c r="I90" s="202">
        <v>9.6300000000000008</v>
      </c>
      <c r="J90" s="202">
        <v>28.88</v>
      </c>
      <c r="K90" s="202">
        <v>9.2200000000000006</v>
      </c>
      <c r="L90" s="202">
        <v>0.34</v>
      </c>
      <c r="M90" s="202">
        <v>2.31</v>
      </c>
      <c r="N90" s="202">
        <v>1.89</v>
      </c>
      <c r="O90" s="202">
        <v>1.29</v>
      </c>
      <c r="P90" s="202">
        <v>1</v>
      </c>
      <c r="Q90" s="202">
        <v>0.33</v>
      </c>
      <c r="R90" s="202">
        <v>0.67</v>
      </c>
      <c r="S90" s="202">
        <v>0.31</v>
      </c>
      <c r="T90" s="202">
        <v>0</v>
      </c>
      <c r="U90" s="202">
        <v>3.92</v>
      </c>
      <c r="V90" s="202">
        <v>0.33</v>
      </c>
      <c r="W90" s="202">
        <v>0.69</v>
      </c>
      <c r="X90" s="202">
        <v>2.36</v>
      </c>
      <c r="Y90" s="202">
        <v>0</v>
      </c>
      <c r="Z90" s="202">
        <v>4.4400000000000004</v>
      </c>
      <c r="AA90" s="202">
        <v>1.44</v>
      </c>
      <c r="AB90" s="202">
        <v>0</v>
      </c>
      <c r="AC90" s="202">
        <v>19.190000000000001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389.1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30.52</v>
      </c>
      <c r="H91" s="202">
        <v>0</v>
      </c>
      <c r="I91" s="202">
        <v>9.6300000000000008</v>
      </c>
      <c r="J91" s="202">
        <v>28.88</v>
      </c>
      <c r="K91" s="202">
        <v>9.2200000000000006</v>
      </c>
      <c r="L91" s="202">
        <v>0.34</v>
      </c>
      <c r="M91" s="202">
        <v>2.31</v>
      </c>
      <c r="N91" s="202">
        <v>1.89</v>
      </c>
      <c r="O91" s="202">
        <v>1.29</v>
      </c>
      <c r="P91" s="202">
        <v>1</v>
      </c>
      <c r="Q91" s="202">
        <v>0.33</v>
      </c>
      <c r="R91" s="202">
        <v>0.67</v>
      </c>
      <c r="S91" s="202">
        <v>0.36</v>
      </c>
      <c r="T91" s="202">
        <v>0</v>
      </c>
      <c r="U91" s="202">
        <v>3.92</v>
      </c>
      <c r="V91" s="202">
        <v>0.33</v>
      </c>
      <c r="W91" s="202">
        <v>0.69</v>
      </c>
      <c r="X91" s="202">
        <v>2.36</v>
      </c>
      <c r="Y91" s="202">
        <v>0</v>
      </c>
      <c r="Z91" s="202">
        <v>4.4400000000000004</v>
      </c>
      <c r="AA91" s="202">
        <v>1.44</v>
      </c>
      <c r="AB91" s="202">
        <v>0</v>
      </c>
      <c r="AC91" s="202">
        <v>19.190000000000001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389.1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30.52</v>
      </c>
      <c r="H92" s="202">
        <v>0</v>
      </c>
      <c r="I92" s="202">
        <v>9.6300000000000008</v>
      </c>
      <c r="J92" s="202">
        <v>28.88</v>
      </c>
      <c r="K92" s="202">
        <v>9.2200000000000006</v>
      </c>
      <c r="L92" s="202">
        <v>0.34</v>
      </c>
      <c r="M92" s="202">
        <v>2.31</v>
      </c>
      <c r="N92" s="202">
        <v>1.89</v>
      </c>
      <c r="O92" s="202">
        <v>1.29</v>
      </c>
      <c r="P92" s="202">
        <v>1</v>
      </c>
      <c r="Q92" s="202">
        <v>0.33</v>
      </c>
      <c r="R92" s="202">
        <v>0.67</v>
      </c>
      <c r="S92" s="202">
        <v>0.36</v>
      </c>
      <c r="T92" s="202">
        <v>0</v>
      </c>
      <c r="U92" s="202">
        <v>3.92</v>
      </c>
      <c r="V92" s="202">
        <v>0.33</v>
      </c>
      <c r="W92" s="202">
        <v>0.69</v>
      </c>
      <c r="X92" s="202">
        <v>2.36</v>
      </c>
      <c r="Y92" s="202">
        <v>0</v>
      </c>
      <c r="Z92" s="202">
        <v>4.4400000000000004</v>
      </c>
      <c r="AA92" s="202">
        <v>1.44</v>
      </c>
      <c r="AB92" s="202">
        <v>0</v>
      </c>
      <c r="AC92" s="202">
        <v>19.190000000000001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389.1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30.52</v>
      </c>
      <c r="H93" s="202">
        <v>0</v>
      </c>
      <c r="I93" s="202">
        <v>9.6300000000000008</v>
      </c>
      <c r="J93" s="202">
        <v>28.88</v>
      </c>
      <c r="K93" s="202">
        <v>9.2200000000000006</v>
      </c>
      <c r="L93" s="202">
        <v>0.34</v>
      </c>
      <c r="M93" s="202">
        <v>2.31</v>
      </c>
      <c r="N93" s="202">
        <v>1.89</v>
      </c>
      <c r="O93" s="202">
        <v>1.29</v>
      </c>
      <c r="P93" s="202">
        <v>1</v>
      </c>
      <c r="Q93" s="202">
        <v>0.33</v>
      </c>
      <c r="R93" s="202">
        <v>0.67</v>
      </c>
      <c r="S93" s="202">
        <v>0.42</v>
      </c>
      <c r="T93" s="202">
        <v>0</v>
      </c>
      <c r="U93" s="202">
        <v>3.92</v>
      </c>
      <c r="V93" s="202">
        <v>0.33</v>
      </c>
      <c r="W93" s="202">
        <v>0.69</v>
      </c>
      <c r="X93" s="202">
        <v>2.36</v>
      </c>
      <c r="Y93" s="202">
        <v>0</v>
      </c>
      <c r="Z93" s="202">
        <v>4.4400000000000004</v>
      </c>
      <c r="AA93" s="202">
        <v>1.44</v>
      </c>
      <c r="AB93" s="202">
        <v>0</v>
      </c>
      <c r="AC93" s="202">
        <v>18.34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389.1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30.52</v>
      </c>
      <c r="H94" s="202">
        <v>0</v>
      </c>
      <c r="I94" s="202">
        <v>9.6300000000000008</v>
      </c>
      <c r="J94" s="202">
        <v>28.88</v>
      </c>
      <c r="K94" s="202">
        <v>9.2200000000000006</v>
      </c>
      <c r="L94" s="202">
        <v>0.34</v>
      </c>
      <c r="M94" s="202">
        <v>2.31</v>
      </c>
      <c r="N94" s="202">
        <v>1.89</v>
      </c>
      <c r="O94" s="202">
        <v>1.29</v>
      </c>
      <c r="P94" s="202">
        <v>1</v>
      </c>
      <c r="Q94" s="202">
        <v>0.33</v>
      </c>
      <c r="R94" s="202">
        <v>0.67</v>
      </c>
      <c r="S94" s="202">
        <v>0.42</v>
      </c>
      <c r="T94" s="202">
        <v>0</v>
      </c>
      <c r="U94" s="202">
        <v>3.92</v>
      </c>
      <c r="V94" s="202">
        <v>0.33</v>
      </c>
      <c r="W94" s="202">
        <v>0.69</v>
      </c>
      <c r="X94" s="202">
        <v>2.36</v>
      </c>
      <c r="Y94" s="202">
        <v>0</v>
      </c>
      <c r="Z94" s="202">
        <v>4.4400000000000004</v>
      </c>
      <c r="AA94" s="202">
        <v>1.44</v>
      </c>
      <c r="AB94" s="202">
        <v>0</v>
      </c>
      <c r="AC94" s="202">
        <v>18.34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389.1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30.52</v>
      </c>
      <c r="H95" s="202">
        <v>0</v>
      </c>
      <c r="I95" s="202">
        <v>9.6300000000000008</v>
      </c>
      <c r="J95" s="202">
        <v>28.88</v>
      </c>
      <c r="K95" s="202">
        <v>9.2200000000000006</v>
      </c>
      <c r="L95" s="202">
        <v>0.34</v>
      </c>
      <c r="M95" s="202">
        <v>2.31</v>
      </c>
      <c r="N95" s="202">
        <v>1.89</v>
      </c>
      <c r="O95" s="202">
        <v>1.29</v>
      </c>
      <c r="P95" s="202">
        <v>1</v>
      </c>
      <c r="Q95" s="202">
        <v>0.33</v>
      </c>
      <c r="R95" s="202">
        <v>0.67</v>
      </c>
      <c r="S95" s="202">
        <v>0.42</v>
      </c>
      <c r="T95" s="202">
        <v>0</v>
      </c>
      <c r="U95" s="202">
        <v>3.92</v>
      </c>
      <c r="V95" s="202">
        <v>0.33</v>
      </c>
      <c r="W95" s="202">
        <v>0.69</v>
      </c>
      <c r="X95" s="202">
        <v>2.36</v>
      </c>
      <c r="Y95" s="202">
        <v>0</v>
      </c>
      <c r="Z95" s="202">
        <v>4.4400000000000004</v>
      </c>
      <c r="AA95" s="202">
        <v>1.44</v>
      </c>
      <c r="AB95" s="202">
        <v>0</v>
      </c>
      <c r="AC95" s="202">
        <v>18.34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389.1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30.52</v>
      </c>
      <c r="H96" s="202">
        <v>0</v>
      </c>
      <c r="I96" s="202">
        <v>9.6300000000000008</v>
      </c>
      <c r="J96" s="202">
        <v>28.88</v>
      </c>
      <c r="K96" s="202">
        <v>9.2200000000000006</v>
      </c>
      <c r="L96" s="202">
        <v>0.34</v>
      </c>
      <c r="M96" s="202">
        <v>2.31</v>
      </c>
      <c r="N96" s="202">
        <v>1.89</v>
      </c>
      <c r="O96" s="202">
        <v>1.29</v>
      </c>
      <c r="P96" s="202">
        <v>1</v>
      </c>
      <c r="Q96" s="202">
        <v>0.33</v>
      </c>
      <c r="R96" s="202">
        <v>0.67</v>
      </c>
      <c r="S96" s="202">
        <v>0.42</v>
      </c>
      <c r="T96" s="202">
        <v>0</v>
      </c>
      <c r="U96" s="202">
        <v>3.92</v>
      </c>
      <c r="V96" s="202">
        <v>0.33</v>
      </c>
      <c r="W96" s="202">
        <v>0.69</v>
      </c>
      <c r="X96" s="202">
        <v>2.36</v>
      </c>
      <c r="Y96" s="202">
        <v>0</v>
      </c>
      <c r="Z96" s="202">
        <v>4.4400000000000004</v>
      </c>
      <c r="AA96" s="202">
        <v>1.44</v>
      </c>
      <c r="AB96" s="202">
        <v>0</v>
      </c>
      <c r="AC96" s="202">
        <v>18.34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389.1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30.52</v>
      </c>
      <c r="H97" s="202">
        <v>0</v>
      </c>
      <c r="I97" s="202">
        <v>9.6300000000000008</v>
      </c>
      <c r="J97" s="202">
        <v>28.88</v>
      </c>
      <c r="K97" s="202">
        <v>9.2200000000000006</v>
      </c>
      <c r="L97" s="202">
        <v>0.34</v>
      </c>
      <c r="M97" s="202">
        <v>2.31</v>
      </c>
      <c r="N97" s="202">
        <v>1.89</v>
      </c>
      <c r="O97" s="202">
        <v>1.29</v>
      </c>
      <c r="P97" s="202">
        <v>1</v>
      </c>
      <c r="Q97" s="202">
        <v>0.33</v>
      </c>
      <c r="R97" s="202">
        <v>0.67</v>
      </c>
      <c r="S97" s="202">
        <v>0.42</v>
      </c>
      <c r="T97" s="202">
        <v>0</v>
      </c>
      <c r="U97" s="202">
        <v>3.92</v>
      </c>
      <c r="V97" s="202">
        <v>0.33</v>
      </c>
      <c r="W97" s="202">
        <v>0.69</v>
      </c>
      <c r="X97" s="202">
        <v>2.36</v>
      </c>
      <c r="Y97" s="202">
        <v>0</v>
      </c>
      <c r="Z97" s="202">
        <v>4.4400000000000004</v>
      </c>
      <c r="AA97" s="202">
        <v>1.44</v>
      </c>
      <c r="AB97" s="202">
        <v>0</v>
      </c>
      <c r="AC97" s="202">
        <v>18.34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389.1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30.52</v>
      </c>
      <c r="H98" s="202">
        <v>0</v>
      </c>
      <c r="I98" s="202">
        <v>9.6300000000000008</v>
      </c>
      <c r="J98" s="202">
        <v>28.88</v>
      </c>
      <c r="K98" s="202">
        <v>9.2200000000000006</v>
      </c>
      <c r="L98" s="202">
        <v>0.34</v>
      </c>
      <c r="M98" s="202">
        <v>2.31</v>
      </c>
      <c r="N98" s="202">
        <v>1.89</v>
      </c>
      <c r="O98" s="202">
        <v>1.29</v>
      </c>
      <c r="P98" s="202">
        <v>1</v>
      </c>
      <c r="Q98" s="202">
        <v>0.33</v>
      </c>
      <c r="R98" s="202">
        <v>0.67</v>
      </c>
      <c r="S98" s="202">
        <v>0.42</v>
      </c>
      <c r="T98" s="202">
        <v>0</v>
      </c>
      <c r="U98" s="202">
        <v>3.92</v>
      </c>
      <c r="V98" s="202">
        <v>0.33</v>
      </c>
      <c r="W98" s="202">
        <v>0.69</v>
      </c>
      <c r="X98" s="202">
        <v>2.36</v>
      </c>
      <c r="Y98" s="202">
        <v>0</v>
      </c>
      <c r="Z98" s="202">
        <v>4.4400000000000004</v>
      </c>
      <c r="AA98" s="202">
        <v>1.44</v>
      </c>
      <c r="AB98" s="202">
        <v>0</v>
      </c>
      <c r="AC98" s="202">
        <v>18.34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389.1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0.91179249999999745</v>
      </c>
      <c r="L99">
        <f t="shared" si="0"/>
        <v>8.2649999999999998E-3</v>
      </c>
      <c r="M99">
        <f t="shared" si="0"/>
        <v>5.5440000000000038E-2</v>
      </c>
      <c r="N99">
        <f t="shared" si="0"/>
        <v>4.5359999999999907E-2</v>
      </c>
      <c r="O99">
        <f t="shared" si="0"/>
        <v>3.0960000000000064E-2</v>
      </c>
      <c r="P99">
        <f t="shared" si="0"/>
        <v>2.4E-2</v>
      </c>
      <c r="Q99">
        <f t="shared" si="0"/>
        <v>7.9199999999999809E-3</v>
      </c>
      <c r="R99">
        <f t="shared" si="0"/>
        <v>1.6080000000000032E-2</v>
      </c>
      <c r="S99">
        <f t="shared" si="0"/>
        <v>1.4349999999999999E-3</v>
      </c>
      <c r="T99">
        <f t="shared" si="0"/>
        <v>0</v>
      </c>
      <c r="U99">
        <f t="shared" si="0"/>
        <v>5.7834999999999914E-2</v>
      </c>
      <c r="V99">
        <f t="shared" si="0"/>
        <v>7.9199999999999809E-3</v>
      </c>
      <c r="W99">
        <f t="shared" si="0"/>
        <v>1.7182499999999983E-2</v>
      </c>
      <c r="X99">
        <f t="shared" si="0"/>
        <v>5.6640000000000135E-2</v>
      </c>
      <c r="Y99">
        <f t="shared" si="0"/>
        <v>0</v>
      </c>
      <c r="Z99">
        <f t="shared" si="0"/>
        <v>0.10622499999999997</v>
      </c>
      <c r="AA99">
        <f t="shared" si="0"/>
        <v>3.4297500000000022E-2</v>
      </c>
      <c r="AB99">
        <f t="shared" si="0"/>
        <v>0</v>
      </c>
      <c r="AC99">
        <f t="shared" si="0"/>
        <v>0.45958000000000054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0.21970000000000003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9.3033899999999914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16</v>
      </c>
      <c r="C37" s="95">
        <f>'IDT-1 Calculation'!DG37</f>
        <v>-16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26</v>
      </c>
      <c r="C38" s="95">
        <f>'IDT-1 Calculation'!DG38</f>
        <v>-26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26</v>
      </c>
      <c r="C39" s="95">
        <f>'IDT-1 Calculation'!DG39</f>
        <v>-26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21.428000000000001</v>
      </c>
      <c r="C40" s="95">
        <f>'IDT-1 Calculation'!DG40</f>
        <v>-26</v>
      </c>
      <c r="D40" s="95">
        <f>'IDT-1 Calculation'!DH40</f>
        <v>0</v>
      </c>
      <c r="E40" s="95">
        <f>'IDT-1 Calculation'!DI40</f>
        <v>0</v>
      </c>
      <c r="F40" s="95">
        <f>'IDT-1 Calculation'!DJ40</f>
        <v>4.5720000000000001</v>
      </c>
      <c r="G40" s="100">
        <f t="shared" si="0"/>
        <v>0</v>
      </c>
    </row>
    <row r="41" spans="1:7">
      <c r="A41" s="99" t="s">
        <v>83</v>
      </c>
      <c r="B41" s="95">
        <f>'IDT-1 Calculation'!DF41</f>
        <v>5.423</v>
      </c>
      <c r="C41" s="95">
        <f>'IDT-1 Calculation'!DG41</f>
        <v>-10</v>
      </c>
      <c r="D41" s="95">
        <f>'IDT-1 Calculation'!DH41</f>
        <v>0</v>
      </c>
      <c r="E41" s="95">
        <f>'IDT-1 Calculation'!DI41</f>
        <v>0</v>
      </c>
      <c r="F41" s="95">
        <f>'IDT-1 Calculation'!DJ41</f>
        <v>4.577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2.3712750000000001E-2</v>
      </c>
      <c r="C99" s="111">
        <f>SUM(C3:C98)/4000</f>
        <v>-2.5999999999999999E-2</v>
      </c>
      <c r="D99" s="111">
        <f>SUM(D3:D98)/4000</f>
        <v>0</v>
      </c>
      <c r="E99" s="111">
        <f>SUM(E3:E98)/4000</f>
        <v>0</v>
      </c>
      <c r="F99" s="111">
        <f>SUM(F3:F98)/4000</f>
        <v>2.2872500000000002E-3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5.57</v>
      </c>
      <c r="J3" s="202">
        <v>16.98</v>
      </c>
      <c r="K3" s="202">
        <v>2.97</v>
      </c>
      <c r="L3" s="202">
        <v>2.34</v>
      </c>
      <c r="M3" s="202">
        <v>0</v>
      </c>
      <c r="N3" s="202">
        <v>1.1000000000000001</v>
      </c>
      <c r="O3" s="202">
        <v>0.88</v>
      </c>
      <c r="P3" s="202">
        <v>2.5099999999999998</v>
      </c>
      <c r="Q3" s="202">
        <v>0.19</v>
      </c>
      <c r="R3" s="202">
        <v>0.39</v>
      </c>
      <c r="S3" s="202">
        <v>0</v>
      </c>
      <c r="T3" s="202">
        <v>0</v>
      </c>
      <c r="U3" s="202">
        <v>14.69</v>
      </c>
      <c r="V3" s="202">
        <v>0.19</v>
      </c>
      <c r="W3" s="202">
        <v>0.42</v>
      </c>
      <c r="X3" s="202">
        <v>1.36</v>
      </c>
      <c r="Y3" s="202">
        <v>0</v>
      </c>
      <c r="Z3" s="202">
        <v>2.57</v>
      </c>
      <c r="AA3" s="202">
        <v>0.83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-50</v>
      </c>
      <c r="AL3" s="202">
        <v>0</v>
      </c>
      <c r="AM3" s="202">
        <v>0</v>
      </c>
      <c r="AN3" s="202">
        <v>0</v>
      </c>
      <c r="AO3" s="202">
        <v>229.5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5.57</v>
      </c>
      <c r="J4" s="202">
        <v>16.98</v>
      </c>
      <c r="K4" s="202">
        <v>2.97</v>
      </c>
      <c r="L4" s="202">
        <v>2.34</v>
      </c>
      <c r="M4" s="202">
        <v>0</v>
      </c>
      <c r="N4" s="202">
        <v>1.1000000000000001</v>
      </c>
      <c r="O4" s="202">
        <v>0.88</v>
      </c>
      <c r="P4" s="202">
        <v>2.5099999999999998</v>
      </c>
      <c r="Q4" s="202">
        <v>0.19</v>
      </c>
      <c r="R4" s="202">
        <v>0.39</v>
      </c>
      <c r="S4" s="202">
        <v>0</v>
      </c>
      <c r="T4" s="202">
        <v>0</v>
      </c>
      <c r="U4" s="202">
        <v>11.36</v>
      </c>
      <c r="V4" s="202">
        <v>0.19</v>
      </c>
      <c r="W4" s="202">
        <v>0.42</v>
      </c>
      <c r="X4" s="202">
        <v>1.36</v>
      </c>
      <c r="Y4" s="202">
        <v>0</v>
      </c>
      <c r="Z4" s="202">
        <v>2.57</v>
      </c>
      <c r="AA4" s="202">
        <v>0.83</v>
      </c>
      <c r="AB4" s="202">
        <v>0</v>
      </c>
      <c r="AC4" s="202">
        <v>10.039999999999999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-50</v>
      </c>
      <c r="AL4" s="202">
        <v>0</v>
      </c>
      <c r="AM4" s="202">
        <v>0</v>
      </c>
      <c r="AN4" s="202">
        <v>0</v>
      </c>
      <c r="AO4" s="202">
        <v>229.5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5.57</v>
      </c>
      <c r="J5" s="202">
        <v>16.98</v>
      </c>
      <c r="K5" s="202">
        <v>2.97</v>
      </c>
      <c r="L5" s="202">
        <v>2.34</v>
      </c>
      <c r="M5" s="202">
        <v>0</v>
      </c>
      <c r="N5" s="202">
        <v>1.1000000000000001</v>
      </c>
      <c r="O5" s="202">
        <v>0.88</v>
      </c>
      <c r="P5" s="202">
        <v>2.5099999999999998</v>
      </c>
      <c r="Q5" s="202">
        <v>0.19</v>
      </c>
      <c r="R5" s="202">
        <v>0.39</v>
      </c>
      <c r="S5" s="202">
        <v>0</v>
      </c>
      <c r="T5" s="202">
        <v>0</v>
      </c>
      <c r="U5" s="202">
        <v>10.17</v>
      </c>
      <c r="V5" s="202">
        <v>0.19</v>
      </c>
      <c r="W5" s="202">
        <v>0.42</v>
      </c>
      <c r="X5" s="202">
        <v>1.36</v>
      </c>
      <c r="Y5" s="202">
        <v>0</v>
      </c>
      <c r="Z5" s="202">
        <v>2.57</v>
      </c>
      <c r="AA5" s="202">
        <v>0.83</v>
      </c>
      <c r="AB5" s="202">
        <v>0</v>
      </c>
      <c r="AC5" s="202">
        <v>10.039999999999999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-50</v>
      </c>
      <c r="AL5" s="202">
        <v>0</v>
      </c>
      <c r="AM5" s="202">
        <v>0</v>
      </c>
      <c r="AN5" s="202">
        <v>0</v>
      </c>
      <c r="AO5" s="202">
        <v>229.5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5.57</v>
      </c>
      <c r="J6" s="202">
        <v>16.98</v>
      </c>
      <c r="K6" s="202">
        <v>2.97</v>
      </c>
      <c r="L6" s="202">
        <v>2.34</v>
      </c>
      <c r="M6" s="202">
        <v>0</v>
      </c>
      <c r="N6" s="202">
        <v>1.1000000000000001</v>
      </c>
      <c r="O6" s="202">
        <v>0.88</v>
      </c>
      <c r="P6" s="202">
        <v>2.5099999999999998</v>
      </c>
      <c r="Q6" s="202">
        <v>0.19</v>
      </c>
      <c r="R6" s="202">
        <v>0.39</v>
      </c>
      <c r="S6" s="202">
        <v>0</v>
      </c>
      <c r="T6" s="202">
        <v>0</v>
      </c>
      <c r="U6" s="202">
        <v>10.17</v>
      </c>
      <c r="V6" s="202">
        <v>0.19</v>
      </c>
      <c r="W6" s="202">
        <v>0.42</v>
      </c>
      <c r="X6" s="202">
        <v>1.36</v>
      </c>
      <c r="Y6" s="202">
        <v>0</v>
      </c>
      <c r="Z6" s="202">
        <v>2.57</v>
      </c>
      <c r="AA6" s="202">
        <v>0.83</v>
      </c>
      <c r="AB6" s="202">
        <v>0</v>
      </c>
      <c r="AC6" s="202">
        <v>10.039999999999999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-50</v>
      </c>
      <c r="AL6" s="202">
        <v>0</v>
      </c>
      <c r="AM6" s="202">
        <v>0</v>
      </c>
      <c r="AN6" s="202">
        <v>0</v>
      </c>
      <c r="AO6" s="202">
        <v>229.5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5.57</v>
      </c>
      <c r="J7" s="202">
        <v>16.98</v>
      </c>
      <c r="K7" s="202">
        <v>2.97</v>
      </c>
      <c r="L7" s="202">
        <v>2.34</v>
      </c>
      <c r="M7" s="202">
        <v>0</v>
      </c>
      <c r="N7" s="202">
        <v>1.1000000000000001</v>
      </c>
      <c r="O7" s="202">
        <v>0.88</v>
      </c>
      <c r="P7" s="202">
        <v>2.5099999999999998</v>
      </c>
      <c r="Q7" s="202">
        <v>0.19</v>
      </c>
      <c r="R7" s="202">
        <v>0.39</v>
      </c>
      <c r="S7" s="202">
        <v>0</v>
      </c>
      <c r="T7" s="202">
        <v>0</v>
      </c>
      <c r="U7" s="202">
        <v>10.17</v>
      </c>
      <c r="V7" s="202">
        <v>0.19</v>
      </c>
      <c r="W7" s="202">
        <v>0.42</v>
      </c>
      <c r="X7" s="202">
        <v>1.36</v>
      </c>
      <c r="Y7" s="202">
        <v>0</v>
      </c>
      <c r="Z7" s="202">
        <v>2.57</v>
      </c>
      <c r="AA7" s="202">
        <v>0.83</v>
      </c>
      <c r="AB7" s="202">
        <v>0</v>
      </c>
      <c r="AC7" s="202">
        <v>10.039999999999999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-50</v>
      </c>
      <c r="AL7" s="202">
        <v>0</v>
      </c>
      <c r="AM7" s="202">
        <v>0</v>
      </c>
      <c r="AN7" s="202">
        <v>0</v>
      </c>
      <c r="AO7" s="202">
        <v>229.5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5.57</v>
      </c>
      <c r="J8" s="202">
        <v>16.98</v>
      </c>
      <c r="K8" s="202">
        <v>2.97</v>
      </c>
      <c r="L8" s="202">
        <v>2.34</v>
      </c>
      <c r="M8" s="202">
        <v>0</v>
      </c>
      <c r="N8" s="202">
        <v>1.1000000000000001</v>
      </c>
      <c r="O8" s="202">
        <v>0.88</v>
      </c>
      <c r="P8" s="202">
        <v>2.5099999999999998</v>
      </c>
      <c r="Q8" s="202">
        <v>0.19</v>
      </c>
      <c r="R8" s="202">
        <v>0.39</v>
      </c>
      <c r="S8" s="202">
        <v>0</v>
      </c>
      <c r="T8" s="202">
        <v>0</v>
      </c>
      <c r="U8" s="202">
        <v>10.17</v>
      </c>
      <c r="V8" s="202">
        <v>0.19</v>
      </c>
      <c r="W8" s="202">
        <v>0.42</v>
      </c>
      <c r="X8" s="202">
        <v>1.36</v>
      </c>
      <c r="Y8" s="202">
        <v>0</v>
      </c>
      <c r="Z8" s="202">
        <v>2.57</v>
      </c>
      <c r="AA8" s="202">
        <v>0.83</v>
      </c>
      <c r="AB8" s="202">
        <v>0</v>
      </c>
      <c r="AC8" s="202">
        <v>10.039999999999999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-50</v>
      </c>
      <c r="AL8" s="202">
        <v>0</v>
      </c>
      <c r="AM8" s="202">
        <v>0</v>
      </c>
      <c r="AN8" s="202">
        <v>0</v>
      </c>
      <c r="AO8" s="202">
        <v>229.5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5.57</v>
      </c>
      <c r="J9" s="202">
        <v>16.98</v>
      </c>
      <c r="K9" s="202">
        <v>2.97</v>
      </c>
      <c r="L9" s="202">
        <v>2.34</v>
      </c>
      <c r="M9" s="202">
        <v>0</v>
      </c>
      <c r="N9" s="202">
        <v>1.1000000000000001</v>
      </c>
      <c r="O9" s="202">
        <v>0.88</v>
      </c>
      <c r="P9" s="202">
        <v>2.5099999999999998</v>
      </c>
      <c r="Q9" s="202">
        <v>0.19</v>
      </c>
      <c r="R9" s="202">
        <v>0.39</v>
      </c>
      <c r="S9" s="202">
        <v>0</v>
      </c>
      <c r="T9" s="202">
        <v>0</v>
      </c>
      <c r="U9" s="202">
        <v>10.17</v>
      </c>
      <c r="V9" s="202">
        <v>0.19</v>
      </c>
      <c r="W9" s="202">
        <v>0.42</v>
      </c>
      <c r="X9" s="202">
        <v>1.36</v>
      </c>
      <c r="Y9" s="202">
        <v>0</v>
      </c>
      <c r="Z9" s="202">
        <v>2.57</v>
      </c>
      <c r="AA9" s="202">
        <v>0.83</v>
      </c>
      <c r="AB9" s="202">
        <v>0</v>
      </c>
      <c r="AC9" s="202">
        <v>10.039999999999999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-50</v>
      </c>
      <c r="AL9" s="202">
        <v>0</v>
      </c>
      <c r="AM9" s="202">
        <v>0</v>
      </c>
      <c r="AN9" s="202">
        <v>0</v>
      </c>
      <c r="AO9" s="202">
        <v>229.5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5.57</v>
      </c>
      <c r="J10" s="202">
        <v>16.98</v>
      </c>
      <c r="K10" s="202">
        <v>2.97</v>
      </c>
      <c r="L10" s="202">
        <v>2.34</v>
      </c>
      <c r="M10" s="202">
        <v>0</v>
      </c>
      <c r="N10" s="202">
        <v>1.1000000000000001</v>
      </c>
      <c r="O10" s="202">
        <v>0.88</v>
      </c>
      <c r="P10" s="202">
        <v>2.5099999999999998</v>
      </c>
      <c r="Q10" s="202">
        <v>0.19</v>
      </c>
      <c r="R10" s="202">
        <v>0.39</v>
      </c>
      <c r="S10" s="202">
        <v>0</v>
      </c>
      <c r="T10" s="202">
        <v>0</v>
      </c>
      <c r="U10" s="202">
        <v>10.17</v>
      </c>
      <c r="V10" s="202">
        <v>0.19</v>
      </c>
      <c r="W10" s="202">
        <v>0.42</v>
      </c>
      <c r="X10" s="202">
        <v>1.36</v>
      </c>
      <c r="Y10" s="202">
        <v>0</v>
      </c>
      <c r="Z10" s="202">
        <v>2.57</v>
      </c>
      <c r="AA10" s="202">
        <v>0.83</v>
      </c>
      <c r="AB10" s="202">
        <v>0</v>
      </c>
      <c r="AC10" s="202">
        <v>10.039999999999999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-50</v>
      </c>
      <c r="AL10" s="202">
        <v>0</v>
      </c>
      <c r="AM10" s="202">
        <v>0</v>
      </c>
      <c r="AN10" s="202">
        <v>0</v>
      </c>
      <c r="AO10" s="202">
        <v>229.5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5.57</v>
      </c>
      <c r="J11" s="202">
        <v>16.98</v>
      </c>
      <c r="K11" s="202">
        <v>29.07</v>
      </c>
      <c r="L11" s="202">
        <v>30.96</v>
      </c>
      <c r="M11" s="202">
        <v>0</v>
      </c>
      <c r="N11" s="202">
        <v>1.1000000000000001</v>
      </c>
      <c r="O11" s="202">
        <v>0.88</v>
      </c>
      <c r="P11" s="202">
        <v>2.5099999999999998</v>
      </c>
      <c r="Q11" s="202">
        <v>0.19</v>
      </c>
      <c r="R11" s="202">
        <v>0.39</v>
      </c>
      <c r="S11" s="202">
        <v>0</v>
      </c>
      <c r="T11" s="202">
        <v>0</v>
      </c>
      <c r="U11" s="202">
        <v>10.17</v>
      </c>
      <c r="V11" s="202">
        <v>0.19</v>
      </c>
      <c r="W11" s="202">
        <v>0.42</v>
      </c>
      <c r="X11" s="202">
        <v>1.36</v>
      </c>
      <c r="Y11" s="202">
        <v>0</v>
      </c>
      <c r="Z11" s="202">
        <v>2.57</v>
      </c>
      <c r="AA11" s="202">
        <v>0.83</v>
      </c>
      <c r="AB11" s="202">
        <v>0</v>
      </c>
      <c r="AC11" s="202">
        <v>10.039999999999999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229.5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5.57</v>
      </c>
      <c r="J12" s="202">
        <v>16.98</v>
      </c>
      <c r="K12" s="202">
        <v>33.89</v>
      </c>
      <c r="L12" s="202">
        <v>30.96</v>
      </c>
      <c r="M12" s="202">
        <v>0</v>
      </c>
      <c r="N12" s="202">
        <v>1.1000000000000001</v>
      </c>
      <c r="O12" s="202">
        <v>0.88</v>
      </c>
      <c r="P12" s="202">
        <v>2.5099999999999998</v>
      </c>
      <c r="Q12" s="202">
        <v>2.4</v>
      </c>
      <c r="R12" s="202">
        <v>4.99</v>
      </c>
      <c r="S12" s="202">
        <v>0</v>
      </c>
      <c r="T12" s="202">
        <v>0</v>
      </c>
      <c r="U12" s="202">
        <v>10.17</v>
      </c>
      <c r="V12" s="202">
        <v>0.19</v>
      </c>
      <c r="W12" s="202">
        <v>0.42</v>
      </c>
      <c r="X12" s="202">
        <v>1.36</v>
      </c>
      <c r="Y12" s="202">
        <v>0</v>
      </c>
      <c r="Z12" s="202">
        <v>2.57</v>
      </c>
      <c r="AA12" s="202">
        <v>0.83</v>
      </c>
      <c r="AB12" s="202">
        <v>0</v>
      </c>
      <c r="AC12" s="202">
        <v>10.039999999999999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229.5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5.57</v>
      </c>
      <c r="J13" s="202">
        <v>16.98</v>
      </c>
      <c r="K13" s="202">
        <v>43.53</v>
      </c>
      <c r="L13" s="202">
        <v>30.96</v>
      </c>
      <c r="M13" s="202">
        <v>0</v>
      </c>
      <c r="N13" s="202">
        <v>1.1000000000000001</v>
      </c>
      <c r="O13" s="202">
        <v>0.88</v>
      </c>
      <c r="P13" s="202">
        <v>2.5099999999999998</v>
      </c>
      <c r="Q13" s="202">
        <v>2.4</v>
      </c>
      <c r="R13" s="202">
        <v>4.99</v>
      </c>
      <c r="S13" s="202">
        <v>0</v>
      </c>
      <c r="T13" s="202">
        <v>0</v>
      </c>
      <c r="U13" s="202">
        <v>10.17</v>
      </c>
      <c r="V13" s="202">
        <v>0.19</v>
      </c>
      <c r="W13" s="202">
        <v>0.42</v>
      </c>
      <c r="X13" s="202">
        <v>1.36</v>
      </c>
      <c r="Y13" s="202">
        <v>0</v>
      </c>
      <c r="Z13" s="202">
        <v>2.57</v>
      </c>
      <c r="AA13" s="202">
        <v>0.83</v>
      </c>
      <c r="AB13" s="202">
        <v>0</v>
      </c>
      <c r="AC13" s="202">
        <v>10.039999999999999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229.5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5.57</v>
      </c>
      <c r="J14" s="202">
        <v>16.98</v>
      </c>
      <c r="K14" s="202">
        <v>43.53</v>
      </c>
      <c r="L14" s="202">
        <v>30.96</v>
      </c>
      <c r="M14" s="202">
        <v>0</v>
      </c>
      <c r="N14" s="202">
        <v>1.1000000000000001</v>
      </c>
      <c r="O14" s="202">
        <v>0.88</v>
      </c>
      <c r="P14" s="202">
        <v>2.5099999999999998</v>
      </c>
      <c r="Q14" s="202">
        <v>2.4</v>
      </c>
      <c r="R14" s="202">
        <v>4.99</v>
      </c>
      <c r="S14" s="202">
        <v>0</v>
      </c>
      <c r="T14" s="202">
        <v>0</v>
      </c>
      <c r="U14" s="202">
        <v>10.17</v>
      </c>
      <c r="V14" s="202">
        <v>0.19</v>
      </c>
      <c r="W14" s="202">
        <v>0.42</v>
      </c>
      <c r="X14" s="202">
        <v>1.36</v>
      </c>
      <c r="Y14" s="202">
        <v>0</v>
      </c>
      <c r="Z14" s="202">
        <v>2.57</v>
      </c>
      <c r="AA14" s="202">
        <v>0.83</v>
      </c>
      <c r="AB14" s="202">
        <v>0</v>
      </c>
      <c r="AC14" s="202">
        <v>10.039999999999999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229.5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5.57</v>
      </c>
      <c r="J15" s="202">
        <v>16.98</v>
      </c>
      <c r="K15" s="202">
        <v>42.93</v>
      </c>
      <c r="L15" s="202">
        <v>30.96</v>
      </c>
      <c r="M15" s="202">
        <v>0</v>
      </c>
      <c r="N15" s="202">
        <v>1.1000000000000001</v>
      </c>
      <c r="O15" s="202">
        <v>0.88</v>
      </c>
      <c r="P15" s="202">
        <v>2.5099999999999998</v>
      </c>
      <c r="Q15" s="202">
        <v>2.4</v>
      </c>
      <c r="R15" s="202">
        <v>4.99</v>
      </c>
      <c r="S15" s="202">
        <v>0</v>
      </c>
      <c r="T15" s="202">
        <v>0</v>
      </c>
      <c r="U15" s="202">
        <v>10.17</v>
      </c>
      <c r="V15" s="202">
        <v>0.19</v>
      </c>
      <c r="W15" s="202">
        <v>0.42</v>
      </c>
      <c r="X15" s="202">
        <v>1.36</v>
      </c>
      <c r="Y15" s="202">
        <v>0</v>
      </c>
      <c r="Z15" s="202">
        <v>2.57</v>
      </c>
      <c r="AA15" s="202">
        <v>0.83</v>
      </c>
      <c r="AB15" s="202">
        <v>0</v>
      </c>
      <c r="AC15" s="202">
        <v>10.039999999999999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229.5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5.57</v>
      </c>
      <c r="J16" s="202">
        <v>16.98</v>
      </c>
      <c r="K16" s="202">
        <v>42.93</v>
      </c>
      <c r="L16" s="202">
        <v>30.96</v>
      </c>
      <c r="M16" s="202">
        <v>0</v>
      </c>
      <c r="N16" s="202">
        <v>1.1000000000000001</v>
      </c>
      <c r="O16" s="202">
        <v>0.88</v>
      </c>
      <c r="P16" s="202">
        <v>2.5099999999999998</v>
      </c>
      <c r="Q16" s="202">
        <v>2.4</v>
      </c>
      <c r="R16" s="202">
        <v>4.99</v>
      </c>
      <c r="S16" s="202">
        <v>0</v>
      </c>
      <c r="T16" s="202">
        <v>0</v>
      </c>
      <c r="U16" s="202">
        <v>10.17</v>
      </c>
      <c r="V16" s="202">
        <v>0.19</v>
      </c>
      <c r="W16" s="202">
        <v>0.42</v>
      </c>
      <c r="X16" s="202">
        <v>1.36</v>
      </c>
      <c r="Y16" s="202">
        <v>0</v>
      </c>
      <c r="Z16" s="202">
        <v>2.57</v>
      </c>
      <c r="AA16" s="202">
        <v>0.83</v>
      </c>
      <c r="AB16" s="202">
        <v>0</v>
      </c>
      <c r="AC16" s="202">
        <v>10.039999999999999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229.5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5.57</v>
      </c>
      <c r="J17" s="202">
        <v>16.98</v>
      </c>
      <c r="K17" s="202">
        <v>42.93</v>
      </c>
      <c r="L17" s="202">
        <v>30.96</v>
      </c>
      <c r="M17" s="202">
        <v>0</v>
      </c>
      <c r="N17" s="202">
        <v>1.1000000000000001</v>
      </c>
      <c r="O17" s="202">
        <v>0.88</v>
      </c>
      <c r="P17" s="202">
        <v>2.5099999999999998</v>
      </c>
      <c r="Q17" s="202">
        <v>2.4</v>
      </c>
      <c r="R17" s="202">
        <v>4.99</v>
      </c>
      <c r="S17" s="202">
        <v>0</v>
      </c>
      <c r="T17" s="202">
        <v>0</v>
      </c>
      <c r="U17" s="202">
        <v>10.17</v>
      </c>
      <c r="V17" s="202">
        <v>0.19</v>
      </c>
      <c r="W17" s="202">
        <v>0.42</v>
      </c>
      <c r="X17" s="202">
        <v>1.36</v>
      </c>
      <c r="Y17" s="202">
        <v>0</v>
      </c>
      <c r="Z17" s="202">
        <v>2.57</v>
      </c>
      <c r="AA17" s="202">
        <v>0.83</v>
      </c>
      <c r="AB17" s="202">
        <v>0</v>
      </c>
      <c r="AC17" s="202">
        <v>10.039999999999999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229.5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5.57</v>
      </c>
      <c r="J18" s="202">
        <v>16.98</v>
      </c>
      <c r="K18" s="202">
        <v>42.93</v>
      </c>
      <c r="L18" s="202">
        <v>30.96</v>
      </c>
      <c r="M18" s="202">
        <v>0</v>
      </c>
      <c r="N18" s="202">
        <v>1.1000000000000001</v>
      </c>
      <c r="O18" s="202">
        <v>0.88</v>
      </c>
      <c r="P18" s="202">
        <v>2.5099999999999998</v>
      </c>
      <c r="Q18" s="202">
        <v>2.4</v>
      </c>
      <c r="R18" s="202">
        <v>4.99</v>
      </c>
      <c r="S18" s="202">
        <v>0</v>
      </c>
      <c r="T18" s="202">
        <v>0</v>
      </c>
      <c r="U18" s="202">
        <v>10.17</v>
      </c>
      <c r="V18" s="202">
        <v>0.19</v>
      </c>
      <c r="W18" s="202">
        <v>0.42</v>
      </c>
      <c r="X18" s="202">
        <v>1.36</v>
      </c>
      <c r="Y18" s="202">
        <v>0</v>
      </c>
      <c r="Z18" s="202">
        <v>2.57</v>
      </c>
      <c r="AA18" s="202">
        <v>0.83</v>
      </c>
      <c r="AB18" s="202">
        <v>0</v>
      </c>
      <c r="AC18" s="202">
        <v>10.039999999999999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229.5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5.57</v>
      </c>
      <c r="J19" s="202">
        <v>16.98</v>
      </c>
      <c r="K19" s="202">
        <v>42.93</v>
      </c>
      <c r="L19" s="202">
        <v>30.96</v>
      </c>
      <c r="M19" s="202">
        <v>0</v>
      </c>
      <c r="N19" s="202">
        <v>1.1000000000000001</v>
      </c>
      <c r="O19" s="202">
        <v>0.88</v>
      </c>
      <c r="P19" s="202">
        <v>2.5099999999999998</v>
      </c>
      <c r="Q19" s="202">
        <v>2.4</v>
      </c>
      <c r="R19" s="202">
        <v>4.99</v>
      </c>
      <c r="S19" s="202">
        <v>0</v>
      </c>
      <c r="T19" s="202">
        <v>0</v>
      </c>
      <c r="U19" s="202">
        <v>10.17</v>
      </c>
      <c r="V19" s="202">
        <v>0.19</v>
      </c>
      <c r="W19" s="202">
        <v>0.42</v>
      </c>
      <c r="X19" s="202">
        <v>1.36</v>
      </c>
      <c r="Y19" s="202">
        <v>0</v>
      </c>
      <c r="Z19" s="202">
        <v>2.57</v>
      </c>
      <c r="AA19" s="202">
        <v>0.83</v>
      </c>
      <c r="AB19" s="202">
        <v>0</v>
      </c>
      <c r="AC19" s="202">
        <v>10.039999999999999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229.5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5.57</v>
      </c>
      <c r="J20" s="202">
        <v>16.98</v>
      </c>
      <c r="K20" s="202">
        <v>42.93</v>
      </c>
      <c r="L20" s="202">
        <v>30.96</v>
      </c>
      <c r="M20" s="202">
        <v>0</v>
      </c>
      <c r="N20" s="202">
        <v>1.1000000000000001</v>
      </c>
      <c r="O20" s="202">
        <v>0.88</v>
      </c>
      <c r="P20" s="202">
        <v>2.5099999999999998</v>
      </c>
      <c r="Q20" s="202">
        <v>2.4</v>
      </c>
      <c r="R20" s="202">
        <v>4.99</v>
      </c>
      <c r="S20" s="202">
        <v>0</v>
      </c>
      <c r="T20" s="202">
        <v>0</v>
      </c>
      <c r="U20" s="202">
        <v>10.17</v>
      </c>
      <c r="V20" s="202">
        <v>0.19</v>
      </c>
      <c r="W20" s="202">
        <v>0.42</v>
      </c>
      <c r="X20" s="202">
        <v>1.36</v>
      </c>
      <c r="Y20" s="202">
        <v>0</v>
      </c>
      <c r="Z20" s="202">
        <v>2.57</v>
      </c>
      <c r="AA20" s="202">
        <v>0.83</v>
      </c>
      <c r="AB20" s="202">
        <v>0</v>
      </c>
      <c r="AC20" s="202">
        <v>10.039999999999999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229.5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5.57</v>
      </c>
      <c r="J21" s="202">
        <v>16.98</v>
      </c>
      <c r="K21" s="202">
        <v>42.93</v>
      </c>
      <c r="L21" s="202">
        <v>30.96</v>
      </c>
      <c r="M21" s="202">
        <v>0</v>
      </c>
      <c r="N21" s="202">
        <v>1.1000000000000001</v>
      </c>
      <c r="O21" s="202">
        <v>0.88</v>
      </c>
      <c r="P21" s="202">
        <v>2.5099999999999998</v>
      </c>
      <c r="Q21" s="202">
        <v>2.4</v>
      </c>
      <c r="R21" s="202">
        <v>4.99</v>
      </c>
      <c r="S21" s="202">
        <v>0</v>
      </c>
      <c r="T21" s="202">
        <v>0</v>
      </c>
      <c r="U21" s="202">
        <v>10.17</v>
      </c>
      <c r="V21" s="202">
        <v>0.19</v>
      </c>
      <c r="W21" s="202">
        <v>0.42</v>
      </c>
      <c r="X21" s="202">
        <v>1.36</v>
      </c>
      <c r="Y21" s="202">
        <v>0</v>
      </c>
      <c r="Z21" s="202">
        <v>2.57</v>
      </c>
      <c r="AA21" s="202">
        <v>0.83</v>
      </c>
      <c r="AB21" s="202">
        <v>0</v>
      </c>
      <c r="AC21" s="202">
        <v>10.039999999999999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229.5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5.57</v>
      </c>
      <c r="J22" s="202">
        <v>16.98</v>
      </c>
      <c r="K22" s="202">
        <v>42.93</v>
      </c>
      <c r="L22" s="202">
        <v>30.96</v>
      </c>
      <c r="M22" s="202">
        <v>0</v>
      </c>
      <c r="N22" s="202">
        <v>1.1000000000000001</v>
      </c>
      <c r="O22" s="202">
        <v>0.88</v>
      </c>
      <c r="P22" s="202">
        <v>2.5099999999999998</v>
      </c>
      <c r="Q22" s="202">
        <v>2.4</v>
      </c>
      <c r="R22" s="202">
        <v>4.99</v>
      </c>
      <c r="S22" s="202">
        <v>0</v>
      </c>
      <c r="T22" s="202">
        <v>0</v>
      </c>
      <c r="U22" s="202">
        <v>10.17</v>
      </c>
      <c r="V22" s="202">
        <v>0.19</v>
      </c>
      <c r="W22" s="202">
        <v>0.42</v>
      </c>
      <c r="X22" s="202">
        <v>1.36</v>
      </c>
      <c r="Y22" s="202">
        <v>0</v>
      </c>
      <c r="Z22" s="202">
        <v>2.57</v>
      </c>
      <c r="AA22" s="202">
        <v>0.83</v>
      </c>
      <c r="AB22" s="202">
        <v>0</v>
      </c>
      <c r="AC22" s="202">
        <v>10.039999999999999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229.5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5.57</v>
      </c>
      <c r="J23" s="202">
        <v>16.98</v>
      </c>
      <c r="K23" s="202">
        <v>42.93</v>
      </c>
      <c r="L23" s="202">
        <v>30.96</v>
      </c>
      <c r="M23" s="202">
        <v>0</v>
      </c>
      <c r="N23" s="202">
        <v>1.1000000000000001</v>
      </c>
      <c r="O23" s="202">
        <v>0.88</v>
      </c>
      <c r="P23" s="202">
        <v>2.5099999999999998</v>
      </c>
      <c r="Q23" s="202">
        <v>2.4</v>
      </c>
      <c r="R23" s="202">
        <v>4.99</v>
      </c>
      <c r="S23" s="202">
        <v>0</v>
      </c>
      <c r="T23" s="202">
        <v>0</v>
      </c>
      <c r="U23" s="202">
        <v>10.17</v>
      </c>
      <c r="V23" s="202">
        <v>0.19</v>
      </c>
      <c r="W23" s="202">
        <v>0.42</v>
      </c>
      <c r="X23" s="202">
        <v>1.36</v>
      </c>
      <c r="Y23" s="202">
        <v>0</v>
      </c>
      <c r="Z23" s="202">
        <v>2.57</v>
      </c>
      <c r="AA23" s="202">
        <v>0.83</v>
      </c>
      <c r="AB23" s="202">
        <v>0</v>
      </c>
      <c r="AC23" s="202">
        <v>10.039999999999999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229.5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5.57</v>
      </c>
      <c r="J24" s="202">
        <v>16.98</v>
      </c>
      <c r="K24" s="202">
        <v>42.93</v>
      </c>
      <c r="L24" s="202">
        <v>30.96</v>
      </c>
      <c r="M24" s="202">
        <v>0</v>
      </c>
      <c r="N24" s="202">
        <v>1.1000000000000001</v>
      </c>
      <c r="O24" s="202">
        <v>0.88</v>
      </c>
      <c r="P24" s="202">
        <v>2.5099999999999998</v>
      </c>
      <c r="Q24" s="202">
        <v>2.4</v>
      </c>
      <c r="R24" s="202">
        <v>4.99</v>
      </c>
      <c r="S24" s="202">
        <v>0</v>
      </c>
      <c r="T24" s="202">
        <v>0</v>
      </c>
      <c r="U24" s="202">
        <v>10.17</v>
      </c>
      <c r="V24" s="202">
        <v>0.19</v>
      </c>
      <c r="W24" s="202">
        <v>0.42</v>
      </c>
      <c r="X24" s="202">
        <v>1.36</v>
      </c>
      <c r="Y24" s="202">
        <v>0</v>
      </c>
      <c r="Z24" s="202">
        <v>2.57</v>
      </c>
      <c r="AA24" s="202">
        <v>0.83</v>
      </c>
      <c r="AB24" s="202">
        <v>0</v>
      </c>
      <c r="AC24" s="202">
        <v>10.039999999999999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229.5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5.57</v>
      </c>
      <c r="J25" s="202">
        <v>16.98</v>
      </c>
      <c r="K25" s="202">
        <v>42.93</v>
      </c>
      <c r="L25" s="202">
        <v>30.96</v>
      </c>
      <c r="M25" s="202">
        <v>0</v>
      </c>
      <c r="N25" s="202">
        <v>1.1000000000000001</v>
      </c>
      <c r="O25" s="202">
        <v>0.88</v>
      </c>
      <c r="P25" s="202">
        <v>2.5099999999999998</v>
      </c>
      <c r="Q25" s="202">
        <v>2.4</v>
      </c>
      <c r="R25" s="202">
        <v>4.99</v>
      </c>
      <c r="S25" s="202">
        <v>0</v>
      </c>
      <c r="T25" s="202">
        <v>0</v>
      </c>
      <c r="U25" s="202">
        <v>10.17</v>
      </c>
      <c r="V25" s="202">
        <v>0.19</v>
      </c>
      <c r="W25" s="202">
        <v>0.42</v>
      </c>
      <c r="X25" s="202">
        <v>1.36</v>
      </c>
      <c r="Y25" s="202">
        <v>0</v>
      </c>
      <c r="Z25" s="202">
        <v>2.57</v>
      </c>
      <c r="AA25" s="202">
        <v>0.83</v>
      </c>
      <c r="AB25" s="202">
        <v>0</v>
      </c>
      <c r="AC25" s="202">
        <v>10.039999999999999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229.5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5.57</v>
      </c>
      <c r="J26" s="202">
        <v>16.98</v>
      </c>
      <c r="K26" s="202">
        <v>42.93</v>
      </c>
      <c r="L26" s="202">
        <v>30.96</v>
      </c>
      <c r="M26" s="202">
        <v>0</v>
      </c>
      <c r="N26" s="202">
        <v>1.1000000000000001</v>
      </c>
      <c r="O26" s="202">
        <v>0.88</v>
      </c>
      <c r="P26" s="202">
        <v>2.5099999999999998</v>
      </c>
      <c r="Q26" s="202">
        <v>2.4</v>
      </c>
      <c r="R26" s="202">
        <v>4.99</v>
      </c>
      <c r="S26" s="202">
        <v>0</v>
      </c>
      <c r="T26" s="202">
        <v>0</v>
      </c>
      <c r="U26" s="202">
        <v>10.17</v>
      </c>
      <c r="V26" s="202">
        <v>0.19</v>
      </c>
      <c r="W26" s="202">
        <v>0.42</v>
      </c>
      <c r="X26" s="202">
        <v>1.36</v>
      </c>
      <c r="Y26" s="202">
        <v>0</v>
      </c>
      <c r="Z26" s="202">
        <v>2.57</v>
      </c>
      <c r="AA26" s="202">
        <v>0.83</v>
      </c>
      <c r="AB26" s="202">
        <v>0</v>
      </c>
      <c r="AC26" s="202">
        <v>10.039999999999999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229.5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5.57</v>
      </c>
      <c r="J27" s="202">
        <v>16.98</v>
      </c>
      <c r="K27" s="202">
        <v>42.93</v>
      </c>
      <c r="L27" s="202">
        <v>30.96</v>
      </c>
      <c r="M27" s="202">
        <v>0</v>
      </c>
      <c r="N27" s="202">
        <v>1.1000000000000001</v>
      </c>
      <c r="O27" s="202">
        <v>0.88</v>
      </c>
      <c r="P27" s="202">
        <v>2.5099999999999998</v>
      </c>
      <c r="Q27" s="202">
        <v>2.4</v>
      </c>
      <c r="R27" s="202">
        <v>4.99</v>
      </c>
      <c r="S27" s="202">
        <v>0</v>
      </c>
      <c r="T27" s="202">
        <v>0</v>
      </c>
      <c r="U27" s="202">
        <v>11.94</v>
      </c>
      <c r="V27" s="202">
        <v>2.39</v>
      </c>
      <c r="W27" s="202">
        <v>5.78</v>
      </c>
      <c r="X27" s="202">
        <v>4.9000000000000004</v>
      </c>
      <c r="Y27" s="202">
        <v>0</v>
      </c>
      <c r="Z27" s="202">
        <v>36.22</v>
      </c>
      <c r="AA27" s="202">
        <v>11.34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229.5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5.57</v>
      </c>
      <c r="J28" s="202">
        <v>16.98</v>
      </c>
      <c r="K28" s="202">
        <v>42.93</v>
      </c>
      <c r="L28" s="202">
        <v>30.96</v>
      </c>
      <c r="M28" s="202">
        <v>0</v>
      </c>
      <c r="N28" s="202">
        <v>1.1000000000000001</v>
      </c>
      <c r="O28" s="202">
        <v>0.88</v>
      </c>
      <c r="P28" s="202">
        <v>2.5099999999999998</v>
      </c>
      <c r="Q28" s="202">
        <v>2.4</v>
      </c>
      <c r="R28" s="202">
        <v>4.99</v>
      </c>
      <c r="S28" s="202">
        <v>0</v>
      </c>
      <c r="T28" s="202">
        <v>0</v>
      </c>
      <c r="U28" s="202">
        <v>11.94</v>
      </c>
      <c r="V28" s="202">
        <v>2.39</v>
      </c>
      <c r="W28" s="202">
        <v>5.78</v>
      </c>
      <c r="X28" s="202">
        <v>13.58</v>
      </c>
      <c r="Y28" s="202">
        <v>0</v>
      </c>
      <c r="Z28" s="202">
        <v>17.91</v>
      </c>
      <c r="AA28" s="202">
        <v>7.49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229.5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5.57</v>
      </c>
      <c r="J29" s="202">
        <v>16.98</v>
      </c>
      <c r="K29" s="202">
        <v>42.93</v>
      </c>
      <c r="L29" s="202">
        <v>30.96</v>
      </c>
      <c r="M29" s="202">
        <v>0</v>
      </c>
      <c r="N29" s="202">
        <v>1.1000000000000001</v>
      </c>
      <c r="O29" s="202">
        <v>0.88</v>
      </c>
      <c r="P29" s="202">
        <v>2.5099999999999998</v>
      </c>
      <c r="Q29" s="202">
        <v>2.4</v>
      </c>
      <c r="R29" s="202">
        <v>4.99</v>
      </c>
      <c r="S29" s="202">
        <v>0</v>
      </c>
      <c r="T29" s="202">
        <v>0</v>
      </c>
      <c r="U29" s="202">
        <v>3.32</v>
      </c>
      <c r="V29" s="202">
        <v>2.39</v>
      </c>
      <c r="W29" s="202">
        <v>5.78</v>
      </c>
      <c r="X29" s="202">
        <v>18.39</v>
      </c>
      <c r="Y29" s="202">
        <v>0</v>
      </c>
      <c r="Z29" s="202">
        <v>2.57</v>
      </c>
      <c r="AA29" s="202">
        <v>0.83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229.5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5.57</v>
      </c>
      <c r="J30" s="202">
        <v>16.98</v>
      </c>
      <c r="K30" s="202">
        <v>42.93</v>
      </c>
      <c r="L30" s="202">
        <v>30.96</v>
      </c>
      <c r="M30" s="202">
        <v>0</v>
      </c>
      <c r="N30" s="202">
        <v>1.1000000000000001</v>
      </c>
      <c r="O30" s="202">
        <v>0.88</v>
      </c>
      <c r="P30" s="202">
        <v>2.5099999999999998</v>
      </c>
      <c r="Q30" s="202">
        <v>2.4</v>
      </c>
      <c r="R30" s="202">
        <v>4.99</v>
      </c>
      <c r="S30" s="202">
        <v>0</v>
      </c>
      <c r="T30" s="202">
        <v>0</v>
      </c>
      <c r="U30" s="202">
        <v>3.32</v>
      </c>
      <c r="V30" s="202">
        <v>2.39</v>
      </c>
      <c r="W30" s="202">
        <v>5.78</v>
      </c>
      <c r="X30" s="202">
        <v>4.9000000000000004</v>
      </c>
      <c r="Y30" s="202">
        <v>0</v>
      </c>
      <c r="Z30" s="202">
        <v>2.57</v>
      </c>
      <c r="AA30" s="202">
        <v>0.83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229.5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5.57</v>
      </c>
      <c r="J31" s="202">
        <v>16.98</v>
      </c>
      <c r="K31" s="202">
        <v>43.53</v>
      </c>
      <c r="L31" s="202">
        <v>30.96</v>
      </c>
      <c r="M31" s="202">
        <v>0</v>
      </c>
      <c r="N31" s="202">
        <v>1.1000000000000001</v>
      </c>
      <c r="O31" s="202">
        <v>0.88</v>
      </c>
      <c r="P31" s="202">
        <v>2.5099999999999998</v>
      </c>
      <c r="Q31" s="202">
        <v>2.4</v>
      </c>
      <c r="R31" s="202">
        <v>4.99</v>
      </c>
      <c r="S31" s="202">
        <v>0</v>
      </c>
      <c r="T31" s="202">
        <v>0</v>
      </c>
      <c r="U31" s="202">
        <v>10.17</v>
      </c>
      <c r="V31" s="202">
        <v>2.39</v>
      </c>
      <c r="W31" s="202">
        <v>5.78</v>
      </c>
      <c r="X31" s="202">
        <v>18.39</v>
      </c>
      <c r="Y31" s="202">
        <v>0</v>
      </c>
      <c r="Z31" s="202">
        <v>2.57</v>
      </c>
      <c r="AA31" s="202">
        <v>0.83</v>
      </c>
      <c r="AB31" s="202">
        <v>0</v>
      </c>
      <c r="AC31" s="202">
        <v>9.7100000000000009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229.5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5.57</v>
      </c>
      <c r="J32" s="202">
        <v>16.98</v>
      </c>
      <c r="K32" s="202">
        <v>43.53</v>
      </c>
      <c r="L32" s="202">
        <v>30.96</v>
      </c>
      <c r="M32" s="202">
        <v>0</v>
      </c>
      <c r="N32" s="202">
        <v>1.1000000000000001</v>
      </c>
      <c r="O32" s="202">
        <v>0.88</v>
      </c>
      <c r="P32" s="202">
        <v>2.5099999999999998</v>
      </c>
      <c r="Q32" s="202">
        <v>2.4</v>
      </c>
      <c r="R32" s="202">
        <v>4.99</v>
      </c>
      <c r="S32" s="202">
        <v>0</v>
      </c>
      <c r="T32" s="202">
        <v>0</v>
      </c>
      <c r="U32" s="202">
        <v>10.17</v>
      </c>
      <c r="V32" s="202">
        <v>2.39</v>
      </c>
      <c r="W32" s="202">
        <v>5.78</v>
      </c>
      <c r="X32" s="202">
        <v>18.39</v>
      </c>
      <c r="Y32" s="202">
        <v>0</v>
      </c>
      <c r="Z32" s="202">
        <v>2.57</v>
      </c>
      <c r="AA32" s="202">
        <v>0.83</v>
      </c>
      <c r="AB32" s="202">
        <v>0</v>
      </c>
      <c r="AC32" s="202">
        <v>9.7100000000000009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229.5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5.57</v>
      </c>
      <c r="J33" s="202">
        <v>16.98</v>
      </c>
      <c r="K33" s="202">
        <v>43.53</v>
      </c>
      <c r="L33" s="202">
        <v>30.96</v>
      </c>
      <c r="M33" s="202">
        <v>0</v>
      </c>
      <c r="N33" s="202">
        <v>1.1000000000000001</v>
      </c>
      <c r="O33" s="202">
        <v>0.88</v>
      </c>
      <c r="P33" s="202">
        <v>2.5099999999999998</v>
      </c>
      <c r="Q33" s="202">
        <v>2.4</v>
      </c>
      <c r="R33" s="202">
        <v>4.99</v>
      </c>
      <c r="S33" s="202">
        <v>0</v>
      </c>
      <c r="T33" s="202">
        <v>0</v>
      </c>
      <c r="U33" s="202">
        <v>10.17</v>
      </c>
      <c r="V33" s="202">
        <v>2.39</v>
      </c>
      <c r="W33" s="202">
        <v>5.78</v>
      </c>
      <c r="X33" s="202">
        <v>18.39</v>
      </c>
      <c r="Y33" s="202">
        <v>0</v>
      </c>
      <c r="Z33" s="202">
        <v>2.57</v>
      </c>
      <c r="AA33" s="202">
        <v>0.83</v>
      </c>
      <c r="AB33" s="202">
        <v>0</v>
      </c>
      <c r="AC33" s="202">
        <v>9.7100000000000009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229.5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5.57</v>
      </c>
      <c r="J34" s="202">
        <v>16.98</v>
      </c>
      <c r="K34" s="202">
        <v>44.11</v>
      </c>
      <c r="L34" s="202">
        <v>30.96</v>
      </c>
      <c r="M34" s="202">
        <v>0</v>
      </c>
      <c r="N34" s="202">
        <v>1.1000000000000001</v>
      </c>
      <c r="O34" s="202">
        <v>0.88</v>
      </c>
      <c r="P34" s="202">
        <v>2.5099999999999998</v>
      </c>
      <c r="Q34" s="202">
        <v>2.4</v>
      </c>
      <c r="R34" s="202">
        <v>4.99</v>
      </c>
      <c r="S34" s="202">
        <v>0</v>
      </c>
      <c r="T34" s="202">
        <v>0</v>
      </c>
      <c r="U34" s="202">
        <v>10.17</v>
      </c>
      <c r="V34" s="202">
        <v>2.39</v>
      </c>
      <c r="W34" s="202">
        <v>5.78</v>
      </c>
      <c r="X34" s="202">
        <v>18.39</v>
      </c>
      <c r="Y34" s="202">
        <v>0</v>
      </c>
      <c r="Z34" s="202">
        <v>2.57</v>
      </c>
      <c r="AA34" s="202">
        <v>11.33</v>
      </c>
      <c r="AB34" s="202">
        <v>0</v>
      </c>
      <c r="AC34" s="202">
        <v>9.7100000000000009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229.5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5.57</v>
      </c>
      <c r="J35" s="202">
        <v>16.98</v>
      </c>
      <c r="K35" s="202">
        <v>43.53</v>
      </c>
      <c r="L35" s="202">
        <v>30.96</v>
      </c>
      <c r="M35" s="202">
        <v>0</v>
      </c>
      <c r="N35" s="202">
        <v>1.1000000000000001</v>
      </c>
      <c r="O35" s="202">
        <v>0.88</v>
      </c>
      <c r="P35" s="202">
        <v>2.5099999999999998</v>
      </c>
      <c r="Q35" s="202">
        <v>2.4</v>
      </c>
      <c r="R35" s="202">
        <v>4.99</v>
      </c>
      <c r="S35" s="202">
        <v>0</v>
      </c>
      <c r="T35" s="202">
        <v>0</v>
      </c>
      <c r="U35" s="202">
        <v>10.17</v>
      </c>
      <c r="V35" s="202">
        <v>2.39</v>
      </c>
      <c r="W35" s="202">
        <v>5.78</v>
      </c>
      <c r="X35" s="202">
        <v>2.67</v>
      </c>
      <c r="Y35" s="202">
        <v>0</v>
      </c>
      <c r="Z35" s="202">
        <v>37.19</v>
      </c>
      <c r="AA35" s="202">
        <v>11.33</v>
      </c>
      <c r="AB35" s="202">
        <v>0</v>
      </c>
      <c r="AC35" s="202">
        <v>9.7100000000000009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229.5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5.57</v>
      </c>
      <c r="J36" s="202">
        <v>16.98</v>
      </c>
      <c r="K36" s="202">
        <v>43.53</v>
      </c>
      <c r="L36" s="202">
        <v>30.96</v>
      </c>
      <c r="M36" s="202">
        <v>0</v>
      </c>
      <c r="N36" s="202">
        <v>1.1000000000000001</v>
      </c>
      <c r="O36" s="202">
        <v>0.88</v>
      </c>
      <c r="P36" s="202">
        <v>2.5099999999999998</v>
      </c>
      <c r="Q36" s="202">
        <v>2.4</v>
      </c>
      <c r="R36" s="202">
        <v>4.99</v>
      </c>
      <c r="S36" s="202">
        <v>0</v>
      </c>
      <c r="T36" s="202">
        <v>0</v>
      </c>
      <c r="U36" s="202">
        <v>10.17</v>
      </c>
      <c r="V36" s="202">
        <v>2.69</v>
      </c>
      <c r="W36" s="202">
        <v>5.78</v>
      </c>
      <c r="X36" s="202">
        <v>18.39</v>
      </c>
      <c r="Y36" s="202">
        <v>0</v>
      </c>
      <c r="Z36" s="202">
        <v>37.19</v>
      </c>
      <c r="AA36" s="202">
        <v>11.33</v>
      </c>
      <c r="AB36" s="202">
        <v>0</v>
      </c>
      <c r="AC36" s="202">
        <v>9.7100000000000009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229.5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5.57</v>
      </c>
      <c r="J37" s="202">
        <v>16.98</v>
      </c>
      <c r="K37" s="202">
        <v>43.53</v>
      </c>
      <c r="L37" s="202">
        <v>30.96</v>
      </c>
      <c r="M37" s="202">
        <v>0</v>
      </c>
      <c r="N37" s="202">
        <v>1.1000000000000001</v>
      </c>
      <c r="O37" s="202">
        <v>0.88</v>
      </c>
      <c r="P37" s="202">
        <v>2.5099999999999998</v>
      </c>
      <c r="Q37" s="202">
        <v>2.4</v>
      </c>
      <c r="R37" s="202">
        <v>4.99</v>
      </c>
      <c r="S37" s="202">
        <v>0</v>
      </c>
      <c r="T37" s="202">
        <v>0</v>
      </c>
      <c r="U37" s="202">
        <v>10.17</v>
      </c>
      <c r="V37" s="202">
        <v>2.69</v>
      </c>
      <c r="W37" s="202">
        <v>5.78</v>
      </c>
      <c r="X37" s="202">
        <v>18.39</v>
      </c>
      <c r="Y37" s="202">
        <v>0</v>
      </c>
      <c r="Z37" s="202">
        <v>37.97</v>
      </c>
      <c r="AA37" s="202">
        <v>11.33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229.5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5.57</v>
      </c>
      <c r="J38" s="202">
        <v>16.98</v>
      </c>
      <c r="K38" s="202">
        <v>42.86</v>
      </c>
      <c r="L38" s="202">
        <v>30.96</v>
      </c>
      <c r="M38" s="202">
        <v>0</v>
      </c>
      <c r="N38" s="202">
        <v>1.1000000000000001</v>
      </c>
      <c r="O38" s="202">
        <v>0.88</v>
      </c>
      <c r="P38" s="202">
        <v>2.5099999999999998</v>
      </c>
      <c r="Q38" s="202">
        <v>2.4</v>
      </c>
      <c r="R38" s="202">
        <v>4.99</v>
      </c>
      <c r="S38" s="202">
        <v>0</v>
      </c>
      <c r="T38" s="202">
        <v>0</v>
      </c>
      <c r="U38" s="202">
        <v>10.17</v>
      </c>
      <c r="V38" s="202">
        <v>2.69</v>
      </c>
      <c r="W38" s="202">
        <v>5.78</v>
      </c>
      <c r="X38" s="202">
        <v>18.39</v>
      </c>
      <c r="Y38" s="202">
        <v>0</v>
      </c>
      <c r="Z38" s="202">
        <v>37.97</v>
      </c>
      <c r="AA38" s="202">
        <v>11.33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229.5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5.57</v>
      </c>
      <c r="J39" s="202">
        <v>16.98</v>
      </c>
      <c r="K39" s="202">
        <v>43.53</v>
      </c>
      <c r="L39" s="202">
        <v>30.96</v>
      </c>
      <c r="M39" s="202">
        <v>0</v>
      </c>
      <c r="N39" s="202">
        <v>1.1000000000000001</v>
      </c>
      <c r="O39" s="202">
        <v>0.88</v>
      </c>
      <c r="P39" s="202">
        <v>2.5099999999999998</v>
      </c>
      <c r="Q39" s="202">
        <v>2.4</v>
      </c>
      <c r="R39" s="202">
        <v>4.99</v>
      </c>
      <c r="S39" s="202">
        <v>0</v>
      </c>
      <c r="T39" s="202">
        <v>0</v>
      </c>
      <c r="U39" s="202">
        <v>10.17</v>
      </c>
      <c r="V39" s="202">
        <v>2.69</v>
      </c>
      <c r="W39" s="202">
        <v>5.78</v>
      </c>
      <c r="X39" s="202">
        <v>18.39</v>
      </c>
      <c r="Y39" s="202">
        <v>0</v>
      </c>
      <c r="Z39" s="202">
        <v>38.15</v>
      </c>
      <c r="AA39" s="202">
        <v>11.33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222.75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5.57</v>
      </c>
      <c r="J40" s="202">
        <v>16.98</v>
      </c>
      <c r="K40" s="202">
        <v>43.53</v>
      </c>
      <c r="L40" s="202">
        <v>30.96</v>
      </c>
      <c r="M40" s="202">
        <v>0</v>
      </c>
      <c r="N40" s="202">
        <v>1.1000000000000001</v>
      </c>
      <c r="O40" s="202">
        <v>0.88</v>
      </c>
      <c r="P40" s="202">
        <v>2.5099999999999998</v>
      </c>
      <c r="Q40" s="202">
        <v>2.4</v>
      </c>
      <c r="R40" s="202">
        <v>4.99</v>
      </c>
      <c r="S40" s="202">
        <v>0</v>
      </c>
      <c r="T40" s="202">
        <v>0</v>
      </c>
      <c r="U40" s="202">
        <v>10.17</v>
      </c>
      <c r="V40" s="202">
        <v>2.39</v>
      </c>
      <c r="W40" s="202">
        <v>5.78</v>
      </c>
      <c r="X40" s="202">
        <v>18.39</v>
      </c>
      <c r="Y40" s="202">
        <v>0</v>
      </c>
      <c r="Z40" s="202">
        <v>38.15</v>
      </c>
      <c r="AA40" s="202">
        <v>11.33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222.75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17.649999999999999</v>
      </c>
      <c r="H41" s="202">
        <v>0</v>
      </c>
      <c r="I41" s="202">
        <v>5.57</v>
      </c>
      <c r="J41" s="202">
        <v>16.98</v>
      </c>
      <c r="K41" s="202">
        <v>43.53</v>
      </c>
      <c r="L41" s="202">
        <v>30.96</v>
      </c>
      <c r="M41" s="202">
        <v>0</v>
      </c>
      <c r="N41" s="202">
        <v>1.1000000000000001</v>
      </c>
      <c r="O41" s="202">
        <v>0.88</v>
      </c>
      <c r="P41" s="202">
        <v>2.5099999999999998</v>
      </c>
      <c r="Q41" s="202">
        <v>2.4</v>
      </c>
      <c r="R41" s="202">
        <v>4.99</v>
      </c>
      <c r="S41" s="202">
        <v>0</v>
      </c>
      <c r="T41" s="202">
        <v>0</v>
      </c>
      <c r="U41" s="202">
        <v>10.17</v>
      </c>
      <c r="V41" s="202">
        <v>2.39</v>
      </c>
      <c r="W41" s="202">
        <v>5.78</v>
      </c>
      <c r="X41" s="202">
        <v>18.39</v>
      </c>
      <c r="Y41" s="202">
        <v>0</v>
      </c>
      <c r="Z41" s="202">
        <v>38.15</v>
      </c>
      <c r="AA41" s="202">
        <v>0.83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222.75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5.57</v>
      </c>
      <c r="J42" s="202">
        <v>16.98</v>
      </c>
      <c r="K42" s="202">
        <v>43.53</v>
      </c>
      <c r="L42" s="202">
        <v>30.96</v>
      </c>
      <c r="M42" s="202">
        <v>0</v>
      </c>
      <c r="N42" s="202">
        <v>1.1000000000000001</v>
      </c>
      <c r="O42" s="202">
        <v>0.88</v>
      </c>
      <c r="P42" s="202">
        <v>2.5099999999999998</v>
      </c>
      <c r="Q42" s="202">
        <v>2.4</v>
      </c>
      <c r="R42" s="202">
        <v>4.99</v>
      </c>
      <c r="S42" s="202">
        <v>0</v>
      </c>
      <c r="T42" s="202">
        <v>0</v>
      </c>
      <c r="U42" s="202">
        <v>10.17</v>
      </c>
      <c r="V42" s="202">
        <v>0.19</v>
      </c>
      <c r="W42" s="202">
        <v>0.42</v>
      </c>
      <c r="X42" s="202">
        <v>1.36</v>
      </c>
      <c r="Y42" s="202">
        <v>0</v>
      </c>
      <c r="Z42" s="202">
        <v>28.51</v>
      </c>
      <c r="AA42" s="202">
        <v>11.33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222.75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5.57</v>
      </c>
      <c r="J43" s="202">
        <v>16.98</v>
      </c>
      <c r="K43" s="202">
        <v>43.53</v>
      </c>
      <c r="L43" s="202">
        <v>30.96</v>
      </c>
      <c r="M43" s="202">
        <v>0</v>
      </c>
      <c r="N43" s="202">
        <v>1.1000000000000001</v>
      </c>
      <c r="O43" s="202">
        <v>0.88</v>
      </c>
      <c r="P43" s="202">
        <v>2.5099999999999998</v>
      </c>
      <c r="Q43" s="202">
        <v>2.4</v>
      </c>
      <c r="R43" s="202">
        <v>4.99</v>
      </c>
      <c r="S43" s="202">
        <v>0</v>
      </c>
      <c r="T43" s="202">
        <v>0</v>
      </c>
      <c r="U43" s="202">
        <v>10.17</v>
      </c>
      <c r="V43" s="202">
        <v>0.19</v>
      </c>
      <c r="W43" s="202">
        <v>0.42</v>
      </c>
      <c r="X43" s="202">
        <v>1.36</v>
      </c>
      <c r="Y43" s="202">
        <v>0</v>
      </c>
      <c r="Z43" s="202">
        <v>24.66</v>
      </c>
      <c r="AA43" s="202">
        <v>11.33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222.75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5.57</v>
      </c>
      <c r="J44" s="202">
        <v>16.98</v>
      </c>
      <c r="K44" s="202">
        <v>43.53</v>
      </c>
      <c r="L44" s="202">
        <v>30.96</v>
      </c>
      <c r="M44" s="202">
        <v>0</v>
      </c>
      <c r="N44" s="202">
        <v>1.1000000000000001</v>
      </c>
      <c r="O44" s="202">
        <v>0.88</v>
      </c>
      <c r="P44" s="202">
        <v>2.5099999999999998</v>
      </c>
      <c r="Q44" s="202">
        <v>2.4</v>
      </c>
      <c r="R44" s="202">
        <v>4.99</v>
      </c>
      <c r="S44" s="202">
        <v>0</v>
      </c>
      <c r="T44" s="202">
        <v>0</v>
      </c>
      <c r="U44" s="202">
        <v>10.17</v>
      </c>
      <c r="V44" s="202">
        <v>0.19</v>
      </c>
      <c r="W44" s="202">
        <v>0.42</v>
      </c>
      <c r="X44" s="202">
        <v>1.36</v>
      </c>
      <c r="Y44" s="202">
        <v>0</v>
      </c>
      <c r="Z44" s="202">
        <v>19.84</v>
      </c>
      <c r="AA44" s="202">
        <v>11.33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222.75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5.57</v>
      </c>
      <c r="J45" s="202">
        <v>16.98</v>
      </c>
      <c r="K45" s="202">
        <v>43.53</v>
      </c>
      <c r="L45" s="202">
        <v>30.96</v>
      </c>
      <c r="M45" s="202">
        <v>0</v>
      </c>
      <c r="N45" s="202">
        <v>1.1000000000000001</v>
      </c>
      <c r="O45" s="202">
        <v>0.88</v>
      </c>
      <c r="P45" s="202">
        <v>2.5099999999999998</v>
      </c>
      <c r="Q45" s="202">
        <v>2.4</v>
      </c>
      <c r="R45" s="202">
        <v>4.99</v>
      </c>
      <c r="S45" s="202">
        <v>0</v>
      </c>
      <c r="T45" s="202">
        <v>0</v>
      </c>
      <c r="U45" s="202">
        <v>10.17</v>
      </c>
      <c r="V45" s="202">
        <v>0.19</v>
      </c>
      <c r="W45" s="202">
        <v>0.42</v>
      </c>
      <c r="X45" s="202">
        <v>1.36</v>
      </c>
      <c r="Y45" s="202">
        <v>0</v>
      </c>
      <c r="Z45" s="202">
        <v>22.73</v>
      </c>
      <c r="AA45" s="202">
        <v>11.33</v>
      </c>
      <c r="AB45" s="202">
        <v>0</v>
      </c>
      <c r="AC45" s="202">
        <v>10.63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222.75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5.57</v>
      </c>
      <c r="J46" s="202">
        <v>16.98</v>
      </c>
      <c r="K46" s="202">
        <v>43.53</v>
      </c>
      <c r="L46" s="202">
        <v>30.96</v>
      </c>
      <c r="M46" s="202">
        <v>0</v>
      </c>
      <c r="N46" s="202">
        <v>1.1000000000000001</v>
      </c>
      <c r="O46" s="202">
        <v>0.88</v>
      </c>
      <c r="P46" s="202">
        <v>2.5099999999999998</v>
      </c>
      <c r="Q46" s="202">
        <v>2.4</v>
      </c>
      <c r="R46" s="202">
        <v>4.99</v>
      </c>
      <c r="S46" s="202">
        <v>0</v>
      </c>
      <c r="T46" s="202">
        <v>0</v>
      </c>
      <c r="U46" s="202">
        <v>10.17</v>
      </c>
      <c r="V46" s="202">
        <v>0.19</v>
      </c>
      <c r="W46" s="202">
        <v>0.42</v>
      </c>
      <c r="X46" s="202">
        <v>1.36</v>
      </c>
      <c r="Y46" s="202">
        <v>0</v>
      </c>
      <c r="Z46" s="202">
        <v>17.91</v>
      </c>
      <c r="AA46" s="202">
        <v>11.33</v>
      </c>
      <c r="AB46" s="202">
        <v>0</v>
      </c>
      <c r="AC46" s="202">
        <v>10.63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222.75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5.57</v>
      </c>
      <c r="J47" s="202">
        <v>16.98</v>
      </c>
      <c r="K47" s="202">
        <v>43.53</v>
      </c>
      <c r="L47" s="202">
        <v>30.96</v>
      </c>
      <c r="M47" s="202">
        <v>0</v>
      </c>
      <c r="N47" s="202">
        <v>1.1000000000000001</v>
      </c>
      <c r="O47" s="202">
        <v>0.88</v>
      </c>
      <c r="P47" s="202">
        <v>2.5099999999999998</v>
      </c>
      <c r="Q47" s="202">
        <v>2.4</v>
      </c>
      <c r="R47" s="202">
        <v>4.99</v>
      </c>
      <c r="S47" s="202">
        <v>0</v>
      </c>
      <c r="T47" s="202">
        <v>0</v>
      </c>
      <c r="U47" s="202">
        <v>10.17</v>
      </c>
      <c r="V47" s="202">
        <v>2.39</v>
      </c>
      <c r="W47" s="202">
        <v>0.42</v>
      </c>
      <c r="X47" s="202">
        <v>1.36</v>
      </c>
      <c r="Y47" s="202">
        <v>0</v>
      </c>
      <c r="Z47" s="202">
        <v>36.22</v>
      </c>
      <c r="AA47" s="202">
        <v>0.83</v>
      </c>
      <c r="AB47" s="202">
        <v>0</v>
      </c>
      <c r="AC47" s="202">
        <v>10.63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222.75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5.57</v>
      </c>
      <c r="J48" s="202">
        <v>16.98</v>
      </c>
      <c r="K48" s="202">
        <v>43.53</v>
      </c>
      <c r="L48" s="202">
        <v>30.96</v>
      </c>
      <c r="M48" s="202">
        <v>0</v>
      </c>
      <c r="N48" s="202">
        <v>1.1000000000000001</v>
      </c>
      <c r="O48" s="202">
        <v>0.88</v>
      </c>
      <c r="P48" s="202">
        <v>2.5099999999999998</v>
      </c>
      <c r="Q48" s="202">
        <v>2.4</v>
      </c>
      <c r="R48" s="202">
        <v>4.99</v>
      </c>
      <c r="S48" s="202">
        <v>0</v>
      </c>
      <c r="T48" s="202">
        <v>0</v>
      </c>
      <c r="U48" s="202">
        <v>10.17</v>
      </c>
      <c r="V48" s="202">
        <v>2.39</v>
      </c>
      <c r="W48" s="202">
        <v>0.42</v>
      </c>
      <c r="X48" s="202">
        <v>1.36</v>
      </c>
      <c r="Y48" s="202">
        <v>0</v>
      </c>
      <c r="Z48" s="202">
        <v>28.51</v>
      </c>
      <c r="AA48" s="202">
        <v>0.83</v>
      </c>
      <c r="AB48" s="202">
        <v>0</v>
      </c>
      <c r="AC48" s="202">
        <v>10.63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222.75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5.57</v>
      </c>
      <c r="J49" s="202">
        <v>16.98</v>
      </c>
      <c r="K49" s="202">
        <v>43.53</v>
      </c>
      <c r="L49" s="202">
        <v>30.96</v>
      </c>
      <c r="M49" s="202">
        <v>0</v>
      </c>
      <c r="N49" s="202">
        <v>1.1000000000000001</v>
      </c>
      <c r="O49" s="202">
        <v>0.88</v>
      </c>
      <c r="P49" s="202">
        <v>2.5099999999999998</v>
      </c>
      <c r="Q49" s="202">
        <v>2.4</v>
      </c>
      <c r="R49" s="202">
        <v>4.99</v>
      </c>
      <c r="S49" s="202">
        <v>0</v>
      </c>
      <c r="T49" s="202">
        <v>0</v>
      </c>
      <c r="U49" s="202">
        <v>10.17</v>
      </c>
      <c r="V49" s="202">
        <v>2.39</v>
      </c>
      <c r="W49" s="202">
        <v>0.42</v>
      </c>
      <c r="X49" s="202">
        <v>1.36</v>
      </c>
      <c r="Y49" s="202">
        <v>0</v>
      </c>
      <c r="Z49" s="202">
        <v>15.98</v>
      </c>
      <c r="AA49" s="202">
        <v>0.83</v>
      </c>
      <c r="AB49" s="202">
        <v>0</v>
      </c>
      <c r="AC49" s="202">
        <v>10.63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222.75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5.57</v>
      </c>
      <c r="J50" s="202">
        <v>16.98</v>
      </c>
      <c r="K50" s="202">
        <v>43.53</v>
      </c>
      <c r="L50" s="202">
        <v>30.96</v>
      </c>
      <c r="M50" s="202">
        <v>0</v>
      </c>
      <c r="N50" s="202">
        <v>1.1000000000000001</v>
      </c>
      <c r="O50" s="202">
        <v>0.88</v>
      </c>
      <c r="P50" s="202">
        <v>2.5099999999999998</v>
      </c>
      <c r="Q50" s="202">
        <v>2.4</v>
      </c>
      <c r="R50" s="202">
        <v>4.99</v>
      </c>
      <c r="S50" s="202">
        <v>0</v>
      </c>
      <c r="T50" s="202">
        <v>0</v>
      </c>
      <c r="U50" s="202">
        <v>10.17</v>
      </c>
      <c r="V50" s="202">
        <v>0.19</v>
      </c>
      <c r="W50" s="202">
        <v>0.42</v>
      </c>
      <c r="X50" s="202">
        <v>1.36</v>
      </c>
      <c r="Y50" s="202">
        <v>0</v>
      </c>
      <c r="Z50" s="202">
        <v>11.17</v>
      </c>
      <c r="AA50" s="202">
        <v>0.83</v>
      </c>
      <c r="AB50" s="202">
        <v>0</v>
      </c>
      <c r="AC50" s="202">
        <v>10.63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222.75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5.57</v>
      </c>
      <c r="J51" s="202">
        <v>16.7</v>
      </c>
      <c r="K51" s="202">
        <v>43.53</v>
      </c>
      <c r="L51" s="202">
        <v>30.96</v>
      </c>
      <c r="M51" s="202">
        <v>0</v>
      </c>
      <c r="N51" s="202">
        <v>1.1000000000000001</v>
      </c>
      <c r="O51" s="202">
        <v>0.88</v>
      </c>
      <c r="P51" s="202">
        <v>2.5099999999999998</v>
      </c>
      <c r="Q51" s="202">
        <v>2.4</v>
      </c>
      <c r="R51" s="202">
        <v>4.99</v>
      </c>
      <c r="S51" s="202">
        <v>0</v>
      </c>
      <c r="T51" s="202">
        <v>0</v>
      </c>
      <c r="U51" s="202">
        <v>10.17</v>
      </c>
      <c r="V51" s="202">
        <v>0.19</v>
      </c>
      <c r="W51" s="202">
        <v>0.42</v>
      </c>
      <c r="X51" s="202">
        <v>1.36</v>
      </c>
      <c r="Y51" s="202">
        <v>0</v>
      </c>
      <c r="Z51" s="202">
        <v>7.31</v>
      </c>
      <c r="AA51" s="202">
        <v>0.83</v>
      </c>
      <c r="AB51" s="202">
        <v>0</v>
      </c>
      <c r="AC51" s="202">
        <v>10.63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216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5.57</v>
      </c>
      <c r="J52" s="202">
        <v>16.7</v>
      </c>
      <c r="K52" s="202">
        <v>43.53</v>
      </c>
      <c r="L52" s="202">
        <v>30.96</v>
      </c>
      <c r="M52" s="202">
        <v>0</v>
      </c>
      <c r="N52" s="202">
        <v>1.1000000000000001</v>
      </c>
      <c r="O52" s="202">
        <v>0.88</v>
      </c>
      <c r="P52" s="202">
        <v>2.5099999999999998</v>
      </c>
      <c r="Q52" s="202">
        <v>2.4</v>
      </c>
      <c r="R52" s="202">
        <v>4.99</v>
      </c>
      <c r="S52" s="202">
        <v>0</v>
      </c>
      <c r="T52" s="202">
        <v>0</v>
      </c>
      <c r="U52" s="202">
        <v>10.17</v>
      </c>
      <c r="V52" s="202">
        <v>0.19</v>
      </c>
      <c r="W52" s="202">
        <v>0.42</v>
      </c>
      <c r="X52" s="202">
        <v>1.36</v>
      </c>
      <c r="Y52" s="202">
        <v>0</v>
      </c>
      <c r="Z52" s="202">
        <v>2.57</v>
      </c>
      <c r="AA52" s="202">
        <v>0.83</v>
      </c>
      <c r="AB52" s="202">
        <v>0</v>
      </c>
      <c r="AC52" s="202">
        <v>10.63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216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5.57</v>
      </c>
      <c r="J53" s="202">
        <v>16.7</v>
      </c>
      <c r="K53" s="202">
        <v>43.53</v>
      </c>
      <c r="L53" s="202">
        <v>30.96</v>
      </c>
      <c r="M53" s="202">
        <v>0</v>
      </c>
      <c r="N53" s="202">
        <v>1.1000000000000001</v>
      </c>
      <c r="O53" s="202">
        <v>0.88</v>
      </c>
      <c r="P53" s="202">
        <v>2.5099999999999998</v>
      </c>
      <c r="Q53" s="202">
        <v>2.4</v>
      </c>
      <c r="R53" s="202">
        <v>4.99</v>
      </c>
      <c r="S53" s="202">
        <v>0</v>
      </c>
      <c r="T53" s="202">
        <v>0</v>
      </c>
      <c r="U53" s="202">
        <v>10.17</v>
      </c>
      <c r="V53" s="202">
        <v>0.19</v>
      </c>
      <c r="W53" s="202">
        <v>0.42</v>
      </c>
      <c r="X53" s="202">
        <v>1.36</v>
      </c>
      <c r="Y53" s="202">
        <v>0</v>
      </c>
      <c r="Z53" s="202">
        <v>2.57</v>
      </c>
      <c r="AA53" s="202">
        <v>0.83</v>
      </c>
      <c r="AB53" s="202">
        <v>0</v>
      </c>
      <c r="AC53" s="202">
        <v>10.63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216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5.57</v>
      </c>
      <c r="J54" s="202">
        <v>16.7</v>
      </c>
      <c r="K54" s="202">
        <v>43.53</v>
      </c>
      <c r="L54" s="202">
        <v>30.96</v>
      </c>
      <c r="M54" s="202">
        <v>0</v>
      </c>
      <c r="N54" s="202">
        <v>1.1000000000000001</v>
      </c>
      <c r="O54" s="202">
        <v>0.88</v>
      </c>
      <c r="P54" s="202">
        <v>2.5099999999999998</v>
      </c>
      <c r="Q54" s="202">
        <v>2.4</v>
      </c>
      <c r="R54" s="202">
        <v>4.99</v>
      </c>
      <c r="S54" s="202">
        <v>0</v>
      </c>
      <c r="T54" s="202">
        <v>0</v>
      </c>
      <c r="U54" s="202">
        <v>10.17</v>
      </c>
      <c r="V54" s="202">
        <v>0.19</v>
      </c>
      <c r="W54" s="202">
        <v>0.42</v>
      </c>
      <c r="X54" s="202">
        <v>1.36</v>
      </c>
      <c r="Y54" s="202">
        <v>0</v>
      </c>
      <c r="Z54" s="202">
        <v>2.57</v>
      </c>
      <c r="AA54" s="202">
        <v>0.83</v>
      </c>
      <c r="AB54" s="202">
        <v>0</v>
      </c>
      <c r="AC54" s="202">
        <v>10.63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216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5.57</v>
      </c>
      <c r="J55" s="202">
        <v>16.7</v>
      </c>
      <c r="K55" s="202">
        <v>43.53</v>
      </c>
      <c r="L55" s="202">
        <v>30.96</v>
      </c>
      <c r="M55" s="202">
        <v>0</v>
      </c>
      <c r="N55" s="202">
        <v>1.1000000000000001</v>
      </c>
      <c r="O55" s="202">
        <v>0.88</v>
      </c>
      <c r="P55" s="202">
        <v>2.5099999999999998</v>
      </c>
      <c r="Q55" s="202">
        <v>2.4</v>
      </c>
      <c r="R55" s="202">
        <v>4.99</v>
      </c>
      <c r="S55" s="202">
        <v>0</v>
      </c>
      <c r="T55" s="202">
        <v>0</v>
      </c>
      <c r="U55" s="202">
        <v>10.17</v>
      </c>
      <c r="V55" s="202">
        <v>0.19</v>
      </c>
      <c r="W55" s="202">
        <v>0.42</v>
      </c>
      <c r="X55" s="202">
        <v>1.36</v>
      </c>
      <c r="Y55" s="202">
        <v>0</v>
      </c>
      <c r="Z55" s="202">
        <v>11.17</v>
      </c>
      <c r="AA55" s="202">
        <v>0.83</v>
      </c>
      <c r="AB55" s="202">
        <v>0</v>
      </c>
      <c r="AC55" s="202">
        <v>10.63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216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5.57</v>
      </c>
      <c r="J56" s="202">
        <v>16.7</v>
      </c>
      <c r="K56" s="202">
        <v>43.53</v>
      </c>
      <c r="L56" s="202">
        <v>30.96</v>
      </c>
      <c r="M56" s="202">
        <v>0</v>
      </c>
      <c r="N56" s="202">
        <v>1.1000000000000001</v>
      </c>
      <c r="O56" s="202">
        <v>0.88</v>
      </c>
      <c r="P56" s="202">
        <v>2.5099999999999998</v>
      </c>
      <c r="Q56" s="202">
        <v>2.4</v>
      </c>
      <c r="R56" s="202">
        <v>4.99</v>
      </c>
      <c r="S56" s="202">
        <v>0</v>
      </c>
      <c r="T56" s="202">
        <v>0</v>
      </c>
      <c r="U56" s="202">
        <v>10.17</v>
      </c>
      <c r="V56" s="202">
        <v>0.19</v>
      </c>
      <c r="W56" s="202">
        <v>0.42</v>
      </c>
      <c r="X56" s="202">
        <v>1.36</v>
      </c>
      <c r="Y56" s="202">
        <v>0</v>
      </c>
      <c r="Z56" s="202">
        <v>20.8</v>
      </c>
      <c r="AA56" s="202">
        <v>0.83</v>
      </c>
      <c r="AB56" s="202">
        <v>0</v>
      </c>
      <c r="AC56" s="202">
        <v>10.63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216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5.57</v>
      </c>
      <c r="J57" s="202">
        <v>16.7</v>
      </c>
      <c r="K57" s="202">
        <v>43.53</v>
      </c>
      <c r="L57" s="202">
        <v>30.96</v>
      </c>
      <c r="M57" s="202">
        <v>0</v>
      </c>
      <c r="N57" s="202">
        <v>1.1000000000000001</v>
      </c>
      <c r="O57" s="202">
        <v>0.88</v>
      </c>
      <c r="P57" s="202">
        <v>2.5099999999999998</v>
      </c>
      <c r="Q57" s="202">
        <v>2.4</v>
      </c>
      <c r="R57" s="202">
        <v>4.99</v>
      </c>
      <c r="S57" s="202">
        <v>0</v>
      </c>
      <c r="T57" s="202">
        <v>0</v>
      </c>
      <c r="U57" s="202">
        <v>10.17</v>
      </c>
      <c r="V57" s="202">
        <v>0.19</v>
      </c>
      <c r="W57" s="202">
        <v>0.42</v>
      </c>
      <c r="X57" s="202">
        <v>1.36</v>
      </c>
      <c r="Y57" s="202">
        <v>0</v>
      </c>
      <c r="Z57" s="202">
        <v>30.44</v>
      </c>
      <c r="AA57" s="202">
        <v>0.83</v>
      </c>
      <c r="AB57" s="202">
        <v>0</v>
      </c>
      <c r="AC57" s="202">
        <v>10.63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216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5.57</v>
      </c>
      <c r="J58" s="202">
        <v>16.7</v>
      </c>
      <c r="K58" s="202">
        <v>43.53</v>
      </c>
      <c r="L58" s="202">
        <v>30.96</v>
      </c>
      <c r="M58" s="202">
        <v>0</v>
      </c>
      <c r="N58" s="202">
        <v>1.1000000000000001</v>
      </c>
      <c r="O58" s="202">
        <v>0.88</v>
      </c>
      <c r="P58" s="202">
        <v>2.5099999999999998</v>
      </c>
      <c r="Q58" s="202">
        <v>2.4</v>
      </c>
      <c r="R58" s="202">
        <v>4.99</v>
      </c>
      <c r="S58" s="202">
        <v>0</v>
      </c>
      <c r="T58" s="202">
        <v>0</v>
      </c>
      <c r="U58" s="202">
        <v>10.17</v>
      </c>
      <c r="V58" s="202">
        <v>0.19</v>
      </c>
      <c r="W58" s="202">
        <v>0.42</v>
      </c>
      <c r="X58" s="202">
        <v>1.36</v>
      </c>
      <c r="Y58" s="202">
        <v>0</v>
      </c>
      <c r="Z58" s="202">
        <v>22.73</v>
      </c>
      <c r="AA58" s="202">
        <v>0.83</v>
      </c>
      <c r="AB58" s="202">
        <v>0</v>
      </c>
      <c r="AC58" s="202">
        <v>10.63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216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5.57</v>
      </c>
      <c r="J59" s="202">
        <v>16.7</v>
      </c>
      <c r="K59" s="202">
        <v>43.53</v>
      </c>
      <c r="L59" s="202">
        <v>30.96</v>
      </c>
      <c r="M59" s="202">
        <v>0</v>
      </c>
      <c r="N59" s="202">
        <v>1.1000000000000001</v>
      </c>
      <c r="O59" s="202">
        <v>0.88</v>
      </c>
      <c r="P59" s="202">
        <v>2.5099999999999998</v>
      </c>
      <c r="Q59" s="202">
        <v>2.5099999999999998</v>
      </c>
      <c r="R59" s="202">
        <v>5.2</v>
      </c>
      <c r="S59" s="202">
        <v>0</v>
      </c>
      <c r="T59" s="202">
        <v>0</v>
      </c>
      <c r="U59" s="202">
        <v>10.17</v>
      </c>
      <c r="V59" s="202">
        <v>0.19</v>
      </c>
      <c r="W59" s="202">
        <v>0.42</v>
      </c>
      <c r="X59" s="202">
        <v>1.36</v>
      </c>
      <c r="Y59" s="202">
        <v>0</v>
      </c>
      <c r="Z59" s="202">
        <v>2.57</v>
      </c>
      <c r="AA59" s="202">
        <v>0.83</v>
      </c>
      <c r="AB59" s="202">
        <v>0</v>
      </c>
      <c r="AC59" s="202">
        <v>10.63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216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5.57</v>
      </c>
      <c r="J60" s="202">
        <v>16.7</v>
      </c>
      <c r="K60" s="202">
        <v>43.53</v>
      </c>
      <c r="L60" s="202">
        <v>30.96</v>
      </c>
      <c r="M60" s="202">
        <v>0</v>
      </c>
      <c r="N60" s="202">
        <v>1.1000000000000001</v>
      </c>
      <c r="O60" s="202">
        <v>0.88</v>
      </c>
      <c r="P60" s="202">
        <v>2.5099999999999998</v>
      </c>
      <c r="Q60" s="202">
        <v>2.4</v>
      </c>
      <c r="R60" s="202">
        <v>4.99</v>
      </c>
      <c r="S60" s="202">
        <v>0</v>
      </c>
      <c r="T60" s="202">
        <v>0</v>
      </c>
      <c r="U60" s="202">
        <v>10.17</v>
      </c>
      <c r="V60" s="202">
        <v>0.19</v>
      </c>
      <c r="W60" s="202">
        <v>0.42</v>
      </c>
      <c r="X60" s="202">
        <v>1.36</v>
      </c>
      <c r="Y60" s="202">
        <v>0</v>
      </c>
      <c r="Z60" s="202">
        <v>2.57</v>
      </c>
      <c r="AA60" s="202">
        <v>0.83</v>
      </c>
      <c r="AB60" s="202">
        <v>0</v>
      </c>
      <c r="AC60" s="202">
        <v>10.85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216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5.57</v>
      </c>
      <c r="J61" s="202">
        <v>16.7</v>
      </c>
      <c r="K61" s="202">
        <v>43.53</v>
      </c>
      <c r="L61" s="202">
        <v>29.99</v>
      </c>
      <c r="M61" s="202">
        <v>0</v>
      </c>
      <c r="N61" s="202">
        <v>1.1000000000000001</v>
      </c>
      <c r="O61" s="202">
        <v>0.88</v>
      </c>
      <c r="P61" s="202">
        <v>2.5099999999999998</v>
      </c>
      <c r="Q61" s="202">
        <v>2.4</v>
      </c>
      <c r="R61" s="202">
        <v>4.99</v>
      </c>
      <c r="S61" s="202">
        <v>0</v>
      </c>
      <c r="T61" s="202">
        <v>0</v>
      </c>
      <c r="U61" s="202">
        <v>10.17</v>
      </c>
      <c r="V61" s="202">
        <v>0.19</v>
      </c>
      <c r="W61" s="202">
        <v>0.42</v>
      </c>
      <c r="X61" s="202">
        <v>1.36</v>
      </c>
      <c r="Y61" s="202">
        <v>0</v>
      </c>
      <c r="Z61" s="202">
        <v>2.57</v>
      </c>
      <c r="AA61" s="202">
        <v>0.83</v>
      </c>
      <c r="AB61" s="202">
        <v>0</v>
      </c>
      <c r="AC61" s="202">
        <v>10.85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216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5.57</v>
      </c>
      <c r="J62" s="202">
        <v>16.7</v>
      </c>
      <c r="K62" s="202">
        <v>43.53</v>
      </c>
      <c r="L62" s="202">
        <v>28.07</v>
      </c>
      <c r="M62" s="202">
        <v>0</v>
      </c>
      <c r="N62" s="202">
        <v>1.1000000000000001</v>
      </c>
      <c r="O62" s="202">
        <v>0.88</v>
      </c>
      <c r="P62" s="202">
        <v>2.5099999999999998</v>
      </c>
      <c r="Q62" s="202">
        <v>0.19</v>
      </c>
      <c r="R62" s="202">
        <v>0.39</v>
      </c>
      <c r="S62" s="202">
        <v>0</v>
      </c>
      <c r="T62" s="202">
        <v>0</v>
      </c>
      <c r="U62" s="202">
        <v>10.17</v>
      </c>
      <c r="V62" s="202">
        <v>0.19</v>
      </c>
      <c r="W62" s="202">
        <v>0.42</v>
      </c>
      <c r="X62" s="202">
        <v>1.36</v>
      </c>
      <c r="Y62" s="202">
        <v>0</v>
      </c>
      <c r="Z62" s="202">
        <v>2.57</v>
      </c>
      <c r="AA62" s="202">
        <v>0.83</v>
      </c>
      <c r="AB62" s="202">
        <v>0</v>
      </c>
      <c r="AC62" s="202">
        <v>10.85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216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5.57</v>
      </c>
      <c r="J63" s="202">
        <v>16.7</v>
      </c>
      <c r="K63" s="202">
        <v>41.6</v>
      </c>
      <c r="L63" s="202">
        <v>16.5</v>
      </c>
      <c r="M63" s="202">
        <v>0</v>
      </c>
      <c r="N63" s="202">
        <v>1.1000000000000001</v>
      </c>
      <c r="O63" s="202">
        <v>0.88</v>
      </c>
      <c r="P63" s="202">
        <v>2.5099999999999998</v>
      </c>
      <c r="Q63" s="202">
        <v>0.19</v>
      </c>
      <c r="R63" s="202">
        <v>0.39</v>
      </c>
      <c r="S63" s="202">
        <v>0</v>
      </c>
      <c r="T63" s="202">
        <v>0</v>
      </c>
      <c r="U63" s="202">
        <v>12.78</v>
      </c>
      <c r="V63" s="202">
        <v>0.19</v>
      </c>
      <c r="W63" s="202">
        <v>0.42</v>
      </c>
      <c r="X63" s="202">
        <v>1.36</v>
      </c>
      <c r="Y63" s="202">
        <v>0</v>
      </c>
      <c r="Z63" s="202">
        <v>2.57</v>
      </c>
      <c r="AA63" s="202">
        <v>0.83</v>
      </c>
      <c r="AB63" s="202">
        <v>0</v>
      </c>
      <c r="AC63" s="202">
        <v>10.85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216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5.57</v>
      </c>
      <c r="J64" s="202">
        <v>16.7</v>
      </c>
      <c r="K64" s="202">
        <v>41.6</v>
      </c>
      <c r="L64" s="202">
        <v>4.9400000000000004</v>
      </c>
      <c r="M64" s="202">
        <v>0</v>
      </c>
      <c r="N64" s="202">
        <v>1.1000000000000001</v>
      </c>
      <c r="O64" s="202">
        <v>0.88</v>
      </c>
      <c r="P64" s="202">
        <v>2.5099999999999998</v>
      </c>
      <c r="Q64" s="202">
        <v>0.19</v>
      </c>
      <c r="R64" s="202">
        <v>0.39</v>
      </c>
      <c r="S64" s="202">
        <v>0</v>
      </c>
      <c r="T64" s="202">
        <v>0</v>
      </c>
      <c r="U64" s="202">
        <v>10.47</v>
      </c>
      <c r="V64" s="202">
        <v>0.19</v>
      </c>
      <c r="W64" s="202">
        <v>0.42</v>
      </c>
      <c r="X64" s="202">
        <v>1.36</v>
      </c>
      <c r="Y64" s="202">
        <v>0</v>
      </c>
      <c r="Z64" s="202">
        <v>2.57</v>
      </c>
      <c r="AA64" s="202">
        <v>0.83</v>
      </c>
      <c r="AB64" s="202">
        <v>0</v>
      </c>
      <c r="AC64" s="202">
        <v>10.85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216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5.57</v>
      </c>
      <c r="J65" s="202">
        <v>16.7</v>
      </c>
      <c r="K65" s="202">
        <v>29.07</v>
      </c>
      <c r="L65" s="202">
        <v>2.34</v>
      </c>
      <c r="M65" s="202">
        <v>0</v>
      </c>
      <c r="N65" s="202">
        <v>1.1000000000000001</v>
      </c>
      <c r="O65" s="202">
        <v>0.88</v>
      </c>
      <c r="P65" s="202">
        <v>2.5099999999999998</v>
      </c>
      <c r="Q65" s="202">
        <v>0.19</v>
      </c>
      <c r="R65" s="202">
        <v>0.39</v>
      </c>
      <c r="S65" s="202">
        <v>0</v>
      </c>
      <c r="T65" s="202">
        <v>0</v>
      </c>
      <c r="U65" s="202">
        <v>10.47</v>
      </c>
      <c r="V65" s="202">
        <v>0.19</v>
      </c>
      <c r="W65" s="202">
        <v>0.42</v>
      </c>
      <c r="X65" s="202">
        <v>1.36</v>
      </c>
      <c r="Y65" s="202">
        <v>0</v>
      </c>
      <c r="Z65" s="202">
        <v>2.57</v>
      </c>
      <c r="AA65" s="202">
        <v>0.83</v>
      </c>
      <c r="AB65" s="202">
        <v>0</v>
      </c>
      <c r="AC65" s="202">
        <v>10.85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216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5.57</v>
      </c>
      <c r="J66" s="202">
        <v>16.7</v>
      </c>
      <c r="K66" s="202">
        <v>16.54</v>
      </c>
      <c r="L66" s="202">
        <v>2.34</v>
      </c>
      <c r="M66" s="202">
        <v>0</v>
      </c>
      <c r="N66" s="202">
        <v>1.1000000000000001</v>
      </c>
      <c r="O66" s="202">
        <v>0.88</v>
      </c>
      <c r="P66" s="202">
        <v>2.5099999999999998</v>
      </c>
      <c r="Q66" s="202">
        <v>0.19</v>
      </c>
      <c r="R66" s="202">
        <v>0.39</v>
      </c>
      <c r="S66" s="202">
        <v>0</v>
      </c>
      <c r="T66" s="202">
        <v>0</v>
      </c>
      <c r="U66" s="202">
        <v>10.47</v>
      </c>
      <c r="V66" s="202">
        <v>0.19</v>
      </c>
      <c r="W66" s="202">
        <v>0.42</v>
      </c>
      <c r="X66" s="202">
        <v>1.36</v>
      </c>
      <c r="Y66" s="202">
        <v>0</v>
      </c>
      <c r="Z66" s="202">
        <v>2.57</v>
      </c>
      <c r="AA66" s="202">
        <v>0.83</v>
      </c>
      <c r="AB66" s="202">
        <v>0</v>
      </c>
      <c r="AC66" s="202">
        <v>10.85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216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17.649999999999999</v>
      </c>
      <c r="H67" s="202">
        <v>0</v>
      </c>
      <c r="I67" s="202">
        <v>5.57</v>
      </c>
      <c r="J67" s="202">
        <v>16.7</v>
      </c>
      <c r="K67" s="202">
        <v>12.69</v>
      </c>
      <c r="L67" s="202">
        <v>2.34</v>
      </c>
      <c r="M67" s="202">
        <v>0</v>
      </c>
      <c r="N67" s="202">
        <v>1.1000000000000001</v>
      </c>
      <c r="O67" s="202">
        <v>0.88</v>
      </c>
      <c r="P67" s="202">
        <v>2.5099999999999998</v>
      </c>
      <c r="Q67" s="202">
        <v>0.19</v>
      </c>
      <c r="R67" s="202">
        <v>0.39</v>
      </c>
      <c r="S67" s="202">
        <v>0</v>
      </c>
      <c r="T67" s="202">
        <v>0</v>
      </c>
      <c r="U67" s="202">
        <v>10.47</v>
      </c>
      <c r="V67" s="202">
        <v>0.19</v>
      </c>
      <c r="W67" s="202">
        <v>0.42</v>
      </c>
      <c r="X67" s="202">
        <v>1.36</v>
      </c>
      <c r="Y67" s="202">
        <v>0</v>
      </c>
      <c r="Z67" s="202">
        <v>2.57</v>
      </c>
      <c r="AA67" s="202">
        <v>0.83</v>
      </c>
      <c r="AB67" s="202">
        <v>0</v>
      </c>
      <c r="AC67" s="202">
        <v>10.85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-15</v>
      </c>
      <c r="AL67" s="202">
        <v>0</v>
      </c>
      <c r="AM67" s="202">
        <v>0</v>
      </c>
      <c r="AN67" s="202">
        <v>0</v>
      </c>
      <c r="AO67" s="202">
        <v>216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17.649999999999999</v>
      </c>
      <c r="H68" s="202">
        <v>0</v>
      </c>
      <c r="I68" s="202">
        <v>5.57</v>
      </c>
      <c r="J68" s="202">
        <v>16.7</v>
      </c>
      <c r="K68" s="202">
        <v>2.97</v>
      </c>
      <c r="L68" s="202">
        <v>2.34</v>
      </c>
      <c r="M68" s="202">
        <v>0</v>
      </c>
      <c r="N68" s="202">
        <v>1.1000000000000001</v>
      </c>
      <c r="O68" s="202">
        <v>0.88</v>
      </c>
      <c r="P68" s="202">
        <v>2.5099999999999998</v>
      </c>
      <c r="Q68" s="202">
        <v>0.19</v>
      </c>
      <c r="R68" s="202">
        <v>0.39</v>
      </c>
      <c r="S68" s="202">
        <v>0</v>
      </c>
      <c r="T68" s="202">
        <v>0</v>
      </c>
      <c r="U68" s="202">
        <v>10.47</v>
      </c>
      <c r="V68" s="202">
        <v>0.19</v>
      </c>
      <c r="W68" s="202">
        <v>0.42</v>
      </c>
      <c r="X68" s="202">
        <v>1.36</v>
      </c>
      <c r="Y68" s="202">
        <v>0</v>
      </c>
      <c r="Z68" s="202">
        <v>2.57</v>
      </c>
      <c r="AA68" s="202">
        <v>0.83</v>
      </c>
      <c r="AB68" s="202">
        <v>0</v>
      </c>
      <c r="AC68" s="202">
        <v>10.85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-10</v>
      </c>
      <c r="AL68" s="202">
        <v>0</v>
      </c>
      <c r="AM68" s="202">
        <v>0</v>
      </c>
      <c r="AN68" s="202">
        <v>0</v>
      </c>
      <c r="AO68" s="202">
        <v>216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17.649999999999999</v>
      </c>
      <c r="H69" s="202">
        <v>0</v>
      </c>
      <c r="I69" s="202">
        <v>5.57</v>
      </c>
      <c r="J69" s="202">
        <v>16.7</v>
      </c>
      <c r="K69" s="202">
        <v>2.97</v>
      </c>
      <c r="L69" s="202">
        <v>2.34</v>
      </c>
      <c r="M69" s="202">
        <v>0</v>
      </c>
      <c r="N69" s="202">
        <v>1.1000000000000001</v>
      </c>
      <c r="O69" s="202">
        <v>0.88</v>
      </c>
      <c r="P69" s="202">
        <v>2.5099999999999998</v>
      </c>
      <c r="Q69" s="202">
        <v>0.19</v>
      </c>
      <c r="R69" s="202">
        <v>0.39</v>
      </c>
      <c r="S69" s="202">
        <v>0</v>
      </c>
      <c r="T69" s="202">
        <v>0</v>
      </c>
      <c r="U69" s="202">
        <v>10.47</v>
      </c>
      <c r="V69" s="202">
        <v>0.19</v>
      </c>
      <c r="W69" s="202">
        <v>0.42</v>
      </c>
      <c r="X69" s="202">
        <v>1.36</v>
      </c>
      <c r="Y69" s="202">
        <v>0</v>
      </c>
      <c r="Z69" s="202">
        <v>2.57</v>
      </c>
      <c r="AA69" s="202">
        <v>0.83</v>
      </c>
      <c r="AB69" s="202">
        <v>0</v>
      </c>
      <c r="AC69" s="202">
        <v>10.85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-27</v>
      </c>
      <c r="AL69" s="202">
        <v>0</v>
      </c>
      <c r="AM69" s="202">
        <v>0</v>
      </c>
      <c r="AN69" s="202">
        <v>0</v>
      </c>
      <c r="AO69" s="202">
        <v>216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17.649999999999999</v>
      </c>
      <c r="H70" s="202">
        <v>0</v>
      </c>
      <c r="I70" s="202">
        <v>5.57</v>
      </c>
      <c r="J70" s="202">
        <v>16.7</v>
      </c>
      <c r="K70" s="202">
        <v>2.97</v>
      </c>
      <c r="L70" s="202">
        <v>2.34</v>
      </c>
      <c r="M70" s="202">
        <v>0</v>
      </c>
      <c r="N70" s="202">
        <v>1.1000000000000001</v>
      </c>
      <c r="O70" s="202">
        <v>0.88</v>
      </c>
      <c r="P70" s="202">
        <v>2.5099999999999998</v>
      </c>
      <c r="Q70" s="202">
        <v>0.19</v>
      </c>
      <c r="R70" s="202">
        <v>0.39</v>
      </c>
      <c r="S70" s="202">
        <v>0</v>
      </c>
      <c r="T70" s="202">
        <v>0</v>
      </c>
      <c r="U70" s="202">
        <v>10.47</v>
      </c>
      <c r="V70" s="202">
        <v>0.19</v>
      </c>
      <c r="W70" s="202">
        <v>0.42</v>
      </c>
      <c r="X70" s="202">
        <v>1.36</v>
      </c>
      <c r="Y70" s="202">
        <v>0</v>
      </c>
      <c r="Z70" s="202">
        <v>2.57</v>
      </c>
      <c r="AA70" s="202">
        <v>0.83</v>
      </c>
      <c r="AB70" s="202">
        <v>0</v>
      </c>
      <c r="AC70" s="202">
        <v>10.85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-50</v>
      </c>
      <c r="AL70" s="202">
        <v>0</v>
      </c>
      <c r="AM70" s="202">
        <v>0</v>
      </c>
      <c r="AN70" s="202">
        <v>0</v>
      </c>
      <c r="AO70" s="202">
        <v>216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17.649999999999999</v>
      </c>
      <c r="H71" s="202">
        <v>0</v>
      </c>
      <c r="I71" s="202">
        <v>5.57</v>
      </c>
      <c r="J71" s="202">
        <v>16.7</v>
      </c>
      <c r="K71" s="202">
        <v>2.97</v>
      </c>
      <c r="L71" s="202">
        <v>2.34</v>
      </c>
      <c r="M71" s="202">
        <v>0</v>
      </c>
      <c r="N71" s="202">
        <v>1.1000000000000001</v>
      </c>
      <c r="O71" s="202">
        <v>0.88</v>
      </c>
      <c r="P71" s="202">
        <v>2.5099999999999998</v>
      </c>
      <c r="Q71" s="202">
        <v>0.19</v>
      </c>
      <c r="R71" s="202">
        <v>0.39</v>
      </c>
      <c r="S71" s="202">
        <v>0</v>
      </c>
      <c r="T71" s="202">
        <v>0</v>
      </c>
      <c r="U71" s="202">
        <v>10.47</v>
      </c>
      <c r="V71" s="202">
        <v>0.19</v>
      </c>
      <c r="W71" s="202">
        <v>0.42</v>
      </c>
      <c r="X71" s="202">
        <v>1.36</v>
      </c>
      <c r="Y71" s="202">
        <v>0</v>
      </c>
      <c r="Z71" s="202">
        <v>2.57</v>
      </c>
      <c r="AA71" s="202">
        <v>0.83</v>
      </c>
      <c r="AB71" s="202">
        <v>0</v>
      </c>
      <c r="AC71" s="202">
        <v>10.85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-50</v>
      </c>
      <c r="AL71" s="202">
        <v>0</v>
      </c>
      <c r="AM71" s="202">
        <v>0</v>
      </c>
      <c r="AN71" s="202">
        <v>0</v>
      </c>
      <c r="AO71" s="202">
        <v>216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17.649999999999999</v>
      </c>
      <c r="H72" s="202">
        <v>0</v>
      </c>
      <c r="I72" s="202">
        <v>5.57</v>
      </c>
      <c r="J72" s="202">
        <v>16.7</v>
      </c>
      <c r="K72" s="202">
        <v>2.97</v>
      </c>
      <c r="L72" s="202">
        <v>2.34</v>
      </c>
      <c r="M72" s="202">
        <v>0</v>
      </c>
      <c r="N72" s="202">
        <v>1.1000000000000001</v>
      </c>
      <c r="O72" s="202">
        <v>0.88</v>
      </c>
      <c r="P72" s="202">
        <v>2.5099999999999998</v>
      </c>
      <c r="Q72" s="202">
        <v>0.19</v>
      </c>
      <c r="R72" s="202">
        <v>0.39</v>
      </c>
      <c r="S72" s="202">
        <v>0</v>
      </c>
      <c r="T72" s="202">
        <v>0</v>
      </c>
      <c r="U72" s="202">
        <v>10.47</v>
      </c>
      <c r="V72" s="202">
        <v>0.19</v>
      </c>
      <c r="W72" s="202">
        <v>0.42</v>
      </c>
      <c r="X72" s="202">
        <v>1.36</v>
      </c>
      <c r="Y72" s="202">
        <v>0</v>
      </c>
      <c r="Z72" s="202">
        <v>2.57</v>
      </c>
      <c r="AA72" s="202">
        <v>0.83</v>
      </c>
      <c r="AB72" s="202">
        <v>0</v>
      </c>
      <c r="AC72" s="202">
        <v>10.85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-50</v>
      </c>
      <c r="AL72" s="202">
        <v>0</v>
      </c>
      <c r="AM72" s="202">
        <v>0</v>
      </c>
      <c r="AN72" s="202">
        <v>0</v>
      </c>
      <c r="AO72" s="202">
        <v>216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17.649999999999999</v>
      </c>
      <c r="H73" s="202">
        <v>0</v>
      </c>
      <c r="I73" s="202">
        <v>5.57</v>
      </c>
      <c r="J73" s="202">
        <v>16.7</v>
      </c>
      <c r="K73" s="202">
        <v>2.97</v>
      </c>
      <c r="L73" s="202">
        <v>2.34</v>
      </c>
      <c r="M73" s="202">
        <v>0</v>
      </c>
      <c r="N73" s="202">
        <v>1.1000000000000001</v>
      </c>
      <c r="O73" s="202">
        <v>0.88</v>
      </c>
      <c r="P73" s="202">
        <v>2.5099999999999998</v>
      </c>
      <c r="Q73" s="202">
        <v>0.19</v>
      </c>
      <c r="R73" s="202">
        <v>0.39</v>
      </c>
      <c r="S73" s="202">
        <v>0</v>
      </c>
      <c r="T73" s="202">
        <v>0</v>
      </c>
      <c r="U73" s="202">
        <v>10.47</v>
      </c>
      <c r="V73" s="202">
        <v>0.19</v>
      </c>
      <c r="W73" s="202">
        <v>0.42</v>
      </c>
      <c r="X73" s="202">
        <v>1.36</v>
      </c>
      <c r="Y73" s="202">
        <v>0</v>
      </c>
      <c r="Z73" s="202">
        <v>2.57</v>
      </c>
      <c r="AA73" s="202">
        <v>0.83</v>
      </c>
      <c r="AB73" s="202">
        <v>0</v>
      </c>
      <c r="AC73" s="202">
        <v>10.85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-50</v>
      </c>
      <c r="AL73" s="202">
        <v>0</v>
      </c>
      <c r="AM73" s="202">
        <v>0</v>
      </c>
      <c r="AN73" s="202">
        <v>0</v>
      </c>
      <c r="AO73" s="202">
        <v>216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17.649999999999999</v>
      </c>
      <c r="H74" s="202">
        <v>0</v>
      </c>
      <c r="I74" s="202">
        <v>5.57</v>
      </c>
      <c r="J74" s="202">
        <v>16.7</v>
      </c>
      <c r="K74" s="202">
        <v>2.97</v>
      </c>
      <c r="L74" s="202">
        <v>2.34</v>
      </c>
      <c r="M74" s="202">
        <v>0</v>
      </c>
      <c r="N74" s="202">
        <v>1.1000000000000001</v>
      </c>
      <c r="O74" s="202">
        <v>0.88</v>
      </c>
      <c r="P74" s="202">
        <v>2.5099999999999998</v>
      </c>
      <c r="Q74" s="202">
        <v>0.19</v>
      </c>
      <c r="R74" s="202">
        <v>0.39</v>
      </c>
      <c r="S74" s="202">
        <v>0</v>
      </c>
      <c r="T74" s="202">
        <v>0</v>
      </c>
      <c r="U74" s="202">
        <v>10.47</v>
      </c>
      <c r="V74" s="202">
        <v>0.19</v>
      </c>
      <c r="W74" s="202">
        <v>0.42</v>
      </c>
      <c r="X74" s="202">
        <v>1.36</v>
      </c>
      <c r="Y74" s="202">
        <v>0</v>
      </c>
      <c r="Z74" s="202">
        <v>2.57</v>
      </c>
      <c r="AA74" s="202">
        <v>0.83</v>
      </c>
      <c r="AB74" s="202">
        <v>0</v>
      </c>
      <c r="AC74" s="202">
        <v>10.85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-50</v>
      </c>
      <c r="AL74" s="202">
        <v>0</v>
      </c>
      <c r="AM74" s="202">
        <v>0</v>
      </c>
      <c r="AN74" s="202">
        <v>0</v>
      </c>
      <c r="AO74" s="202">
        <v>216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17.649999999999999</v>
      </c>
      <c r="H75" s="202">
        <v>0</v>
      </c>
      <c r="I75" s="202">
        <v>5.57</v>
      </c>
      <c r="J75" s="202">
        <v>16.7</v>
      </c>
      <c r="K75" s="202">
        <v>2.97</v>
      </c>
      <c r="L75" s="202">
        <v>2.34</v>
      </c>
      <c r="M75" s="202">
        <v>0</v>
      </c>
      <c r="N75" s="202">
        <v>1.1000000000000001</v>
      </c>
      <c r="O75" s="202">
        <v>0.88</v>
      </c>
      <c r="P75" s="202">
        <v>2.5099999999999998</v>
      </c>
      <c r="Q75" s="202">
        <v>0.19</v>
      </c>
      <c r="R75" s="202">
        <v>0.39</v>
      </c>
      <c r="S75" s="202">
        <v>0</v>
      </c>
      <c r="T75" s="202">
        <v>0</v>
      </c>
      <c r="U75" s="202">
        <v>10.47</v>
      </c>
      <c r="V75" s="202">
        <v>0.19</v>
      </c>
      <c r="W75" s="202">
        <v>0.42</v>
      </c>
      <c r="X75" s="202">
        <v>1.36</v>
      </c>
      <c r="Y75" s="202">
        <v>0</v>
      </c>
      <c r="Z75" s="202">
        <v>2.57</v>
      </c>
      <c r="AA75" s="202">
        <v>0.83</v>
      </c>
      <c r="AB75" s="202">
        <v>0</v>
      </c>
      <c r="AC75" s="202">
        <v>10.85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-3.38</v>
      </c>
      <c r="AL75" s="202">
        <v>0</v>
      </c>
      <c r="AM75" s="202">
        <v>0</v>
      </c>
      <c r="AN75" s="202">
        <v>0</v>
      </c>
      <c r="AO75" s="202">
        <v>225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17.649999999999999</v>
      </c>
      <c r="H76" s="202">
        <v>0</v>
      </c>
      <c r="I76" s="202">
        <v>5.57</v>
      </c>
      <c r="J76" s="202">
        <v>16.7</v>
      </c>
      <c r="K76" s="202">
        <v>2.97</v>
      </c>
      <c r="L76" s="202">
        <v>2.34</v>
      </c>
      <c r="M76" s="202">
        <v>0</v>
      </c>
      <c r="N76" s="202">
        <v>1.1000000000000001</v>
      </c>
      <c r="O76" s="202">
        <v>0.88</v>
      </c>
      <c r="P76" s="202">
        <v>2.5099999999999998</v>
      </c>
      <c r="Q76" s="202">
        <v>0.19</v>
      </c>
      <c r="R76" s="202">
        <v>0.39</v>
      </c>
      <c r="S76" s="202">
        <v>0</v>
      </c>
      <c r="T76" s="202">
        <v>0</v>
      </c>
      <c r="U76" s="202">
        <v>10.47</v>
      </c>
      <c r="V76" s="202">
        <v>0.19</v>
      </c>
      <c r="W76" s="202">
        <v>0.42</v>
      </c>
      <c r="X76" s="202">
        <v>1.36</v>
      </c>
      <c r="Y76" s="202">
        <v>0</v>
      </c>
      <c r="Z76" s="202">
        <v>2.57</v>
      </c>
      <c r="AA76" s="202">
        <v>0.83</v>
      </c>
      <c r="AB76" s="202">
        <v>0</v>
      </c>
      <c r="AC76" s="202">
        <v>10.85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-3.38</v>
      </c>
      <c r="AL76" s="202">
        <v>0</v>
      </c>
      <c r="AM76" s="202">
        <v>0</v>
      </c>
      <c r="AN76" s="202">
        <v>0</v>
      </c>
      <c r="AO76" s="202">
        <v>225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17.649999999999999</v>
      </c>
      <c r="H77" s="202">
        <v>0</v>
      </c>
      <c r="I77" s="202">
        <v>5.57</v>
      </c>
      <c r="J77" s="202">
        <v>16.7</v>
      </c>
      <c r="K77" s="202">
        <v>2.97</v>
      </c>
      <c r="L77" s="202">
        <v>2.34</v>
      </c>
      <c r="M77" s="202">
        <v>0</v>
      </c>
      <c r="N77" s="202">
        <v>1.1000000000000001</v>
      </c>
      <c r="O77" s="202">
        <v>0.88</v>
      </c>
      <c r="P77" s="202">
        <v>2.5099999999999998</v>
      </c>
      <c r="Q77" s="202">
        <v>0.19</v>
      </c>
      <c r="R77" s="202">
        <v>0.39</v>
      </c>
      <c r="S77" s="202">
        <v>0</v>
      </c>
      <c r="T77" s="202">
        <v>0</v>
      </c>
      <c r="U77" s="202">
        <v>10.47</v>
      </c>
      <c r="V77" s="202">
        <v>0.19</v>
      </c>
      <c r="W77" s="202">
        <v>0.42</v>
      </c>
      <c r="X77" s="202">
        <v>1.36</v>
      </c>
      <c r="Y77" s="202">
        <v>0</v>
      </c>
      <c r="Z77" s="202">
        <v>2.57</v>
      </c>
      <c r="AA77" s="202">
        <v>0.83</v>
      </c>
      <c r="AB77" s="202">
        <v>0</v>
      </c>
      <c r="AC77" s="202">
        <v>10.85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-3.38</v>
      </c>
      <c r="AL77" s="202">
        <v>0</v>
      </c>
      <c r="AM77" s="202">
        <v>0</v>
      </c>
      <c r="AN77" s="202">
        <v>0</v>
      </c>
      <c r="AO77" s="202">
        <v>225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17.649999999999999</v>
      </c>
      <c r="H78" s="202">
        <v>0</v>
      </c>
      <c r="I78" s="202">
        <v>5.57</v>
      </c>
      <c r="J78" s="202">
        <v>16.7</v>
      </c>
      <c r="K78" s="202">
        <v>2.97</v>
      </c>
      <c r="L78" s="202">
        <v>2.34</v>
      </c>
      <c r="M78" s="202">
        <v>0</v>
      </c>
      <c r="N78" s="202">
        <v>1.1000000000000001</v>
      </c>
      <c r="O78" s="202">
        <v>0.88</v>
      </c>
      <c r="P78" s="202">
        <v>2.5099999999999998</v>
      </c>
      <c r="Q78" s="202">
        <v>0.19</v>
      </c>
      <c r="R78" s="202">
        <v>0.39</v>
      </c>
      <c r="S78" s="202">
        <v>0</v>
      </c>
      <c r="T78" s="202">
        <v>0</v>
      </c>
      <c r="U78" s="202">
        <v>10.47</v>
      </c>
      <c r="V78" s="202">
        <v>0.19</v>
      </c>
      <c r="W78" s="202">
        <v>0.42</v>
      </c>
      <c r="X78" s="202">
        <v>1.36</v>
      </c>
      <c r="Y78" s="202">
        <v>0</v>
      </c>
      <c r="Z78" s="202">
        <v>2.57</v>
      </c>
      <c r="AA78" s="202">
        <v>0.83</v>
      </c>
      <c r="AB78" s="202">
        <v>0</v>
      </c>
      <c r="AC78" s="202">
        <v>10.85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-3.38</v>
      </c>
      <c r="AL78" s="202">
        <v>0</v>
      </c>
      <c r="AM78" s="202">
        <v>0</v>
      </c>
      <c r="AN78" s="202">
        <v>0</v>
      </c>
      <c r="AO78" s="202">
        <v>225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17.649999999999999</v>
      </c>
      <c r="H79" s="202">
        <v>0</v>
      </c>
      <c r="I79" s="202">
        <v>5.57</v>
      </c>
      <c r="J79" s="202">
        <v>16.7</v>
      </c>
      <c r="K79" s="202">
        <v>2.97</v>
      </c>
      <c r="L79" s="202">
        <v>2.34</v>
      </c>
      <c r="M79" s="202">
        <v>0</v>
      </c>
      <c r="N79" s="202">
        <v>1.1000000000000001</v>
      </c>
      <c r="O79" s="202">
        <v>0.88</v>
      </c>
      <c r="P79" s="202">
        <v>2.5099999999999998</v>
      </c>
      <c r="Q79" s="202">
        <v>0.19</v>
      </c>
      <c r="R79" s="202">
        <v>0.39</v>
      </c>
      <c r="S79" s="202">
        <v>0.19</v>
      </c>
      <c r="T79" s="202">
        <v>0</v>
      </c>
      <c r="U79" s="202">
        <v>10.47</v>
      </c>
      <c r="V79" s="202">
        <v>0.19</v>
      </c>
      <c r="W79" s="202">
        <v>0.42</v>
      </c>
      <c r="X79" s="202">
        <v>1.36</v>
      </c>
      <c r="Y79" s="202">
        <v>0</v>
      </c>
      <c r="Z79" s="202">
        <v>2.57</v>
      </c>
      <c r="AA79" s="202">
        <v>0.83</v>
      </c>
      <c r="AB79" s="202">
        <v>0</v>
      </c>
      <c r="AC79" s="202">
        <v>10.63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-3.38</v>
      </c>
      <c r="AL79" s="202">
        <v>0</v>
      </c>
      <c r="AM79" s="202">
        <v>0</v>
      </c>
      <c r="AN79" s="202">
        <v>0</v>
      </c>
      <c r="AO79" s="202">
        <v>225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17.649999999999999</v>
      </c>
      <c r="H80" s="202">
        <v>0</v>
      </c>
      <c r="I80" s="202">
        <v>5.57</v>
      </c>
      <c r="J80" s="202">
        <v>16.7</v>
      </c>
      <c r="K80" s="202">
        <v>2.97</v>
      </c>
      <c r="L80" s="202">
        <v>2.34</v>
      </c>
      <c r="M80" s="202">
        <v>0</v>
      </c>
      <c r="N80" s="202">
        <v>1.1000000000000001</v>
      </c>
      <c r="O80" s="202">
        <v>0.88</v>
      </c>
      <c r="P80" s="202">
        <v>2.5099999999999998</v>
      </c>
      <c r="Q80" s="202">
        <v>0.19</v>
      </c>
      <c r="R80" s="202">
        <v>0.39</v>
      </c>
      <c r="S80" s="202">
        <v>0.04</v>
      </c>
      <c r="T80" s="202">
        <v>0</v>
      </c>
      <c r="U80" s="202">
        <v>10.47</v>
      </c>
      <c r="V80" s="202">
        <v>0.19</v>
      </c>
      <c r="W80" s="202">
        <v>0.42</v>
      </c>
      <c r="X80" s="202">
        <v>1.36</v>
      </c>
      <c r="Y80" s="202">
        <v>0</v>
      </c>
      <c r="Z80" s="202">
        <v>2.57</v>
      </c>
      <c r="AA80" s="202">
        <v>0.83</v>
      </c>
      <c r="AB80" s="202">
        <v>0</v>
      </c>
      <c r="AC80" s="202">
        <v>10.63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-3.38</v>
      </c>
      <c r="AL80" s="202">
        <v>0</v>
      </c>
      <c r="AM80" s="202">
        <v>0</v>
      </c>
      <c r="AN80" s="202">
        <v>0</v>
      </c>
      <c r="AO80" s="202">
        <v>225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17.649999999999999</v>
      </c>
      <c r="H81" s="202">
        <v>0</v>
      </c>
      <c r="I81" s="202">
        <v>5.57</v>
      </c>
      <c r="J81" s="202">
        <v>16.7</v>
      </c>
      <c r="K81" s="202">
        <v>2.97</v>
      </c>
      <c r="L81" s="202">
        <v>2.34</v>
      </c>
      <c r="M81" s="202">
        <v>0</v>
      </c>
      <c r="N81" s="202">
        <v>1.1000000000000001</v>
      </c>
      <c r="O81" s="202">
        <v>0.88</v>
      </c>
      <c r="P81" s="202">
        <v>2.5099999999999998</v>
      </c>
      <c r="Q81" s="202">
        <v>0.19</v>
      </c>
      <c r="R81" s="202">
        <v>0.39</v>
      </c>
      <c r="S81" s="202">
        <v>1.75</v>
      </c>
      <c r="T81" s="202">
        <v>0</v>
      </c>
      <c r="U81" s="202">
        <v>10.96</v>
      </c>
      <c r="V81" s="202">
        <v>0.19</v>
      </c>
      <c r="W81" s="202">
        <v>0.4</v>
      </c>
      <c r="X81" s="202">
        <v>1.36</v>
      </c>
      <c r="Y81" s="202">
        <v>0</v>
      </c>
      <c r="Z81" s="202">
        <v>2.57</v>
      </c>
      <c r="AA81" s="202">
        <v>0.83</v>
      </c>
      <c r="AB81" s="202">
        <v>0</v>
      </c>
      <c r="AC81" s="202">
        <v>10.63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-3.38</v>
      </c>
      <c r="AL81" s="202">
        <v>0</v>
      </c>
      <c r="AM81" s="202">
        <v>0</v>
      </c>
      <c r="AN81" s="202">
        <v>0</v>
      </c>
      <c r="AO81" s="202">
        <v>225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17.649999999999999</v>
      </c>
      <c r="H82" s="202">
        <v>0</v>
      </c>
      <c r="I82" s="202">
        <v>5.57</v>
      </c>
      <c r="J82" s="202">
        <v>16.7</v>
      </c>
      <c r="K82" s="202">
        <v>2.97</v>
      </c>
      <c r="L82" s="202">
        <v>2.34</v>
      </c>
      <c r="M82" s="202">
        <v>0</v>
      </c>
      <c r="N82" s="202">
        <v>1.1000000000000001</v>
      </c>
      <c r="O82" s="202">
        <v>0.88</v>
      </c>
      <c r="P82" s="202">
        <v>2.5099999999999998</v>
      </c>
      <c r="Q82" s="202">
        <v>0.19</v>
      </c>
      <c r="R82" s="202">
        <v>0.39</v>
      </c>
      <c r="S82" s="202">
        <v>1.75</v>
      </c>
      <c r="T82" s="202">
        <v>0</v>
      </c>
      <c r="U82" s="202">
        <v>10.59</v>
      </c>
      <c r="V82" s="202">
        <v>0.19</v>
      </c>
      <c r="W82" s="202">
        <v>0.4</v>
      </c>
      <c r="X82" s="202">
        <v>1.36</v>
      </c>
      <c r="Y82" s="202">
        <v>0</v>
      </c>
      <c r="Z82" s="202">
        <v>2.57</v>
      </c>
      <c r="AA82" s="202">
        <v>0.83</v>
      </c>
      <c r="AB82" s="202">
        <v>0</v>
      </c>
      <c r="AC82" s="202">
        <v>10.63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-22.68</v>
      </c>
      <c r="AL82" s="202">
        <v>0</v>
      </c>
      <c r="AM82" s="202">
        <v>0</v>
      </c>
      <c r="AN82" s="202">
        <v>0</v>
      </c>
      <c r="AO82" s="202">
        <v>225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17.649999999999999</v>
      </c>
      <c r="H83" s="202">
        <v>0</v>
      </c>
      <c r="I83" s="202">
        <v>5.57</v>
      </c>
      <c r="J83" s="202">
        <v>16.7</v>
      </c>
      <c r="K83" s="202">
        <v>2.97</v>
      </c>
      <c r="L83" s="202">
        <v>2.34</v>
      </c>
      <c r="M83" s="202">
        <v>0</v>
      </c>
      <c r="N83" s="202">
        <v>1.1000000000000001</v>
      </c>
      <c r="O83" s="202">
        <v>0.88</v>
      </c>
      <c r="P83" s="202">
        <v>2.5099999999999998</v>
      </c>
      <c r="Q83" s="202">
        <v>0.19</v>
      </c>
      <c r="R83" s="202">
        <v>0.39</v>
      </c>
      <c r="S83" s="202">
        <v>0.12</v>
      </c>
      <c r="T83" s="202">
        <v>0</v>
      </c>
      <c r="U83" s="202">
        <v>7.18</v>
      </c>
      <c r="V83" s="202">
        <v>0.19</v>
      </c>
      <c r="W83" s="202">
        <v>0.4</v>
      </c>
      <c r="X83" s="202">
        <v>1.36</v>
      </c>
      <c r="Y83" s="202">
        <v>0</v>
      </c>
      <c r="Z83" s="202">
        <v>2.57</v>
      </c>
      <c r="AA83" s="202">
        <v>0.83</v>
      </c>
      <c r="AB83" s="202">
        <v>0</v>
      </c>
      <c r="AC83" s="202">
        <v>10.41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-22.68</v>
      </c>
      <c r="AL83" s="202">
        <v>0</v>
      </c>
      <c r="AM83" s="202">
        <v>0</v>
      </c>
      <c r="AN83" s="202">
        <v>0</v>
      </c>
      <c r="AO83" s="202">
        <v>225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17.649999999999999</v>
      </c>
      <c r="H84" s="202">
        <v>0</v>
      </c>
      <c r="I84" s="202">
        <v>5.57</v>
      </c>
      <c r="J84" s="202">
        <v>16.7</v>
      </c>
      <c r="K84" s="202">
        <v>2.97</v>
      </c>
      <c r="L84" s="202">
        <v>2.34</v>
      </c>
      <c r="M84" s="202">
        <v>0</v>
      </c>
      <c r="N84" s="202">
        <v>1.1000000000000001</v>
      </c>
      <c r="O84" s="202">
        <v>0.88</v>
      </c>
      <c r="P84" s="202">
        <v>2.5099999999999998</v>
      </c>
      <c r="Q84" s="202">
        <v>0.19</v>
      </c>
      <c r="R84" s="202">
        <v>0.39</v>
      </c>
      <c r="S84" s="202">
        <v>0.09</v>
      </c>
      <c r="T84" s="202">
        <v>0</v>
      </c>
      <c r="U84" s="202">
        <v>7.18</v>
      </c>
      <c r="V84" s="202">
        <v>0.19</v>
      </c>
      <c r="W84" s="202">
        <v>0.4</v>
      </c>
      <c r="X84" s="202">
        <v>1.36</v>
      </c>
      <c r="Y84" s="202">
        <v>0</v>
      </c>
      <c r="Z84" s="202">
        <v>2.57</v>
      </c>
      <c r="AA84" s="202">
        <v>0.83</v>
      </c>
      <c r="AB84" s="202">
        <v>0</v>
      </c>
      <c r="AC84" s="202">
        <v>10.41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-22.68</v>
      </c>
      <c r="AL84" s="202">
        <v>0</v>
      </c>
      <c r="AM84" s="202">
        <v>0</v>
      </c>
      <c r="AN84" s="202">
        <v>0</v>
      </c>
      <c r="AO84" s="202">
        <v>225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17.649999999999999</v>
      </c>
      <c r="H85" s="202">
        <v>0</v>
      </c>
      <c r="I85" s="202">
        <v>5.57</v>
      </c>
      <c r="J85" s="202">
        <v>16.7</v>
      </c>
      <c r="K85" s="202">
        <v>2.97</v>
      </c>
      <c r="L85" s="202">
        <v>9.9600000000000009</v>
      </c>
      <c r="M85" s="202">
        <v>0</v>
      </c>
      <c r="N85" s="202">
        <v>1.1000000000000001</v>
      </c>
      <c r="O85" s="202">
        <v>0.88</v>
      </c>
      <c r="P85" s="202">
        <v>2.5099999999999998</v>
      </c>
      <c r="Q85" s="202">
        <v>0.19</v>
      </c>
      <c r="R85" s="202">
        <v>0.39</v>
      </c>
      <c r="S85" s="202">
        <v>0.11</v>
      </c>
      <c r="T85" s="202">
        <v>0</v>
      </c>
      <c r="U85" s="202">
        <v>7.18</v>
      </c>
      <c r="V85" s="202">
        <v>0.19</v>
      </c>
      <c r="W85" s="202">
        <v>0.4</v>
      </c>
      <c r="X85" s="202">
        <v>1.36</v>
      </c>
      <c r="Y85" s="202">
        <v>0</v>
      </c>
      <c r="Z85" s="202">
        <v>2.57</v>
      </c>
      <c r="AA85" s="202">
        <v>0.83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-50</v>
      </c>
      <c r="AL85" s="202">
        <v>0</v>
      </c>
      <c r="AM85" s="202">
        <v>0</v>
      </c>
      <c r="AN85" s="202">
        <v>0</v>
      </c>
      <c r="AO85" s="202">
        <v>225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17.649999999999999</v>
      </c>
      <c r="H86" s="202">
        <v>0</v>
      </c>
      <c r="I86" s="202">
        <v>5.57</v>
      </c>
      <c r="J86" s="202">
        <v>16.7</v>
      </c>
      <c r="K86" s="202">
        <v>2.97</v>
      </c>
      <c r="L86" s="202">
        <v>2.34</v>
      </c>
      <c r="M86" s="202">
        <v>0</v>
      </c>
      <c r="N86" s="202">
        <v>1.1000000000000001</v>
      </c>
      <c r="O86" s="202">
        <v>0.88</v>
      </c>
      <c r="P86" s="202">
        <v>2.5099999999999998</v>
      </c>
      <c r="Q86" s="202">
        <v>0.19</v>
      </c>
      <c r="R86" s="202">
        <v>0.39</v>
      </c>
      <c r="S86" s="202">
        <v>0.11</v>
      </c>
      <c r="T86" s="202">
        <v>0</v>
      </c>
      <c r="U86" s="202">
        <v>7.18</v>
      </c>
      <c r="V86" s="202">
        <v>0.19</v>
      </c>
      <c r="W86" s="202">
        <v>0.4</v>
      </c>
      <c r="X86" s="202">
        <v>1.36</v>
      </c>
      <c r="Y86" s="202">
        <v>0</v>
      </c>
      <c r="Z86" s="202">
        <v>2.57</v>
      </c>
      <c r="AA86" s="202">
        <v>0.83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-50</v>
      </c>
      <c r="AL86" s="202">
        <v>0</v>
      </c>
      <c r="AM86" s="202">
        <v>0</v>
      </c>
      <c r="AN86" s="202">
        <v>0</v>
      </c>
      <c r="AO86" s="202">
        <v>225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17.649999999999999</v>
      </c>
      <c r="H87" s="202">
        <v>0</v>
      </c>
      <c r="I87" s="202">
        <v>5.57</v>
      </c>
      <c r="J87" s="202">
        <v>16.7</v>
      </c>
      <c r="K87" s="202">
        <v>2.97</v>
      </c>
      <c r="L87" s="202">
        <v>0</v>
      </c>
      <c r="M87" s="202">
        <v>0</v>
      </c>
      <c r="N87" s="202">
        <v>1.1000000000000001</v>
      </c>
      <c r="O87" s="202">
        <v>0.88</v>
      </c>
      <c r="P87" s="202">
        <v>2.5099999999999998</v>
      </c>
      <c r="Q87" s="202">
        <v>0.19</v>
      </c>
      <c r="R87" s="202">
        <v>0.39</v>
      </c>
      <c r="S87" s="202">
        <v>0.15</v>
      </c>
      <c r="T87" s="202">
        <v>0</v>
      </c>
      <c r="U87" s="202">
        <v>7.18</v>
      </c>
      <c r="V87" s="202">
        <v>0.19</v>
      </c>
      <c r="W87" s="202">
        <v>0.4</v>
      </c>
      <c r="X87" s="202">
        <v>1.36</v>
      </c>
      <c r="Y87" s="202">
        <v>0</v>
      </c>
      <c r="Z87" s="202">
        <v>2.57</v>
      </c>
      <c r="AA87" s="202">
        <v>0.83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-50</v>
      </c>
      <c r="AL87" s="202">
        <v>0</v>
      </c>
      <c r="AM87" s="202">
        <v>0</v>
      </c>
      <c r="AN87" s="202">
        <v>0</v>
      </c>
      <c r="AO87" s="202">
        <v>225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17.649999999999999</v>
      </c>
      <c r="H88" s="202">
        <v>0</v>
      </c>
      <c r="I88" s="202">
        <v>5.57</v>
      </c>
      <c r="J88" s="202">
        <v>16.7</v>
      </c>
      <c r="K88" s="202">
        <v>2.97</v>
      </c>
      <c r="L88" s="202">
        <v>0</v>
      </c>
      <c r="M88" s="202">
        <v>0</v>
      </c>
      <c r="N88" s="202">
        <v>1.1000000000000001</v>
      </c>
      <c r="O88" s="202">
        <v>0.88</v>
      </c>
      <c r="P88" s="202">
        <v>2.5099999999999998</v>
      </c>
      <c r="Q88" s="202">
        <v>0.19</v>
      </c>
      <c r="R88" s="202">
        <v>0.39</v>
      </c>
      <c r="S88" s="202">
        <v>0.15</v>
      </c>
      <c r="T88" s="202">
        <v>0</v>
      </c>
      <c r="U88" s="202">
        <v>7.18</v>
      </c>
      <c r="V88" s="202">
        <v>0.19</v>
      </c>
      <c r="W88" s="202">
        <v>0.4</v>
      </c>
      <c r="X88" s="202">
        <v>1.36</v>
      </c>
      <c r="Y88" s="202">
        <v>0</v>
      </c>
      <c r="Z88" s="202">
        <v>2.57</v>
      </c>
      <c r="AA88" s="202">
        <v>0.83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-50</v>
      </c>
      <c r="AL88" s="202">
        <v>0</v>
      </c>
      <c r="AM88" s="202">
        <v>0</v>
      </c>
      <c r="AN88" s="202">
        <v>0</v>
      </c>
      <c r="AO88" s="202">
        <v>225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17.649999999999999</v>
      </c>
      <c r="H89" s="202">
        <v>0</v>
      </c>
      <c r="I89" s="202">
        <v>5.57</v>
      </c>
      <c r="J89" s="202">
        <v>16.7</v>
      </c>
      <c r="K89" s="202">
        <v>2.97</v>
      </c>
      <c r="L89" s="202">
        <v>2.34</v>
      </c>
      <c r="M89" s="202">
        <v>0</v>
      </c>
      <c r="N89" s="202">
        <v>1.1000000000000001</v>
      </c>
      <c r="O89" s="202">
        <v>0.88</v>
      </c>
      <c r="P89" s="202">
        <v>2.5099999999999998</v>
      </c>
      <c r="Q89" s="202">
        <v>0.19</v>
      </c>
      <c r="R89" s="202">
        <v>0.39</v>
      </c>
      <c r="S89" s="202">
        <v>0.18</v>
      </c>
      <c r="T89" s="202">
        <v>0</v>
      </c>
      <c r="U89" s="202">
        <v>7.18</v>
      </c>
      <c r="V89" s="202">
        <v>0.19</v>
      </c>
      <c r="W89" s="202">
        <v>0.4</v>
      </c>
      <c r="X89" s="202">
        <v>1.36</v>
      </c>
      <c r="Y89" s="202">
        <v>0</v>
      </c>
      <c r="Z89" s="202">
        <v>2.57</v>
      </c>
      <c r="AA89" s="202">
        <v>0.83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-50</v>
      </c>
      <c r="AL89" s="202">
        <v>0</v>
      </c>
      <c r="AM89" s="202">
        <v>0</v>
      </c>
      <c r="AN89" s="202">
        <v>0</v>
      </c>
      <c r="AO89" s="202">
        <v>225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17.649999999999999</v>
      </c>
      <c r="H90" s="202">
        <v>0</v>
      </c>
      <c r="I90" s="202">
        <v>5.57</v>
      </c>
      <c r="J90" s="202">
        <v>16.7</v>
      </c>
      <c r="K90" s="202">
        <v>2.97</v>
      </c>
      <c r="L90" s="202">
        <v>2.34</v>
      </c>
      <c r="M90" s="202">
        <v>0</v>
      </c>
      <c r="N90" s="202">
        <v>1.1000000000000001</v>
      </c>
      <c r="O90" s="202">
        <v>0.88</v>
      </c>
      <c r="P90" s="202">
        <v>2.5099999999999998</v>
      </c>
      <c r="Q90" s="202">
        <v>0.19</v>
      </c>
      <c r="R90" s="202">
        <v>0.39</v>
      </c>
      <c r="S90" s="202">
        <v>0.18</v>
      </c>
      <c r="T90" s="202">
        <v>0</v>
      </c>
      <c r="U90" s="202">
        <v>7.18</v>
      </c>
      <c r="V90" s="202">
        <v>0.19</v>
      </c>
      <c r="W90" s="202">
        <v>0.4</v>
      </c>
      <c r="X90" s="202">
        <v>1.36</v>
      </c>
      <c r="Y90" s="202">
        <v>0</v>
      </c>
      <c r="Z90" s="202">
        <v>2.57</v>
      </c>
      <c r="AA90" s="202">
        <v>0.83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-50</v>
      </c>
      <c r="AL90" s="202">
        <v>0</v>
      </c>
      <c r="AM90" s="202">
        <v>0</v>
      </c>
      <c r="AN90" s="202">
        <v>0</v>
      </c>
      <c r="AO90" s="202">
        <v>225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17.649999999999999</v>
      </c>
      <c r="H91" s="202">
        <v>0</v>
      </c>
      <c r="I91" s="202">
        <v>5.57</v>
      </c>
      <c r="J91" s="202">
        <v>16.7</v>
      </c>
      <c r="K91" s="202">
        <v>2.97</v>
      </c>
      <c r="L91" s="202">
        <v>2.34</v>
      </c>
      <c r="M91" s="202">
        <v>0</v>
      </c>
      <c r="N91" s="202">
        <v>1.1000000000000001</v>
      </c>
      <c r="O91" s="202">
        <v>0.88</v>
      </c>
      <c r="P91" s="202">
        <v>2.5099999999999998</v>
      </c>
      <c r="Q91" s="202">
        <v>0.19</v>
      </c>
      <c r="R91" s="202">
        <v>0.39</v>
      </c>
      <c r="S91" s="202">
        <v>0.21</v>
      </c>
      <c r="T91" s="202">
        <v>0</v>
      </c>
      <c r="U91" s="202">
        <v>7.18</v>
      </c>
      <c r="V91" s="202">
        <v>0.19</v>
      </c>
      <c r="W91" s="202">
        <v>0.4</v>
      </c>
      <c r="X91" s="202">
        <v>1.36</v>
      </c>
      <c r="Y91" s="202">
        <v>0</v>
      </c>
      <c r="Z91" s="202">
        <v>2.57</v>
      </c>
      <c r="AA91" s="202">
        <v>0.83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-50</v>
      </c>
      <c r="AL91" s="202">
        <v>0</v>
      </c>
      <c r="AM91" s="202">
        <v>0</v>
      </c>
      <c r="AN91" s="202">
        <v>0</v>
      </c>
      <c r="AO91" s="202">
        <v>225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17.649999999999999</v>
      </c>
      <c r="H92" s="202">
        <v>0</v>
      </c>
      <c r="I92" s="202">
        <v>5.57</v>
      </c>
      <c r="J92" s="202">
        <v>16.7</v>
      </c>
      <c r="K92" s="202">
        <v>2.97</v>
      </c>
      <c r="L92" s="202">
        <v>2.34</v>
      </c>
      <c r="M92" s="202">
        <v>0</v>
      </c>
      <c r="N92" s="202">
        <v>1.1000000000000001</v>
      </c>
      <c r="O92" s="202">
        <v>0.88</v>
      </c>
      <c r="P92" s="202">
        <v>2.5099999999999998</v>
      </c>
      <c r="Q92" s="202">
        <v>0.19</v>
      </c>
      <c r="R92" s="202">
        <v>0.39</v>
      </c>
      <c r="S92" s="202">
        <v>0.21</v>
      </c>
      <c r="T92" s="202">
        <v>0</v>
      </c>
      <c r="U92" s="202">
        <v>7.18</v>
      </c>
      <c r="V92" s="202">
        <v>0.19</v>
      </c>
      <c r="W92" s="202">
        <v>0.4</v>
      </c>
      <c r="X92" s="202">
        <v>1.36</v>
      </c>
      <c r="Y92" s="202">
        <v>0</v>
      </c>
      <c r="Z92" s="202">
        <v>2.57</v>
      </c>
      <c r="AA92" s="202">
        <v>0.83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-50</v>
      </c>
      <c r="AL92" s="202">
        <v>0</v>
      </c>
      <c r="AM92" s="202">
        <v>0</v>
      </c>
      <c r="AN92" s="202">
        <v>0</v>
      </c>
      <c r="AO92" s="202">
        <v>225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17.649999999999999</v>
      </c>
      <c r="H93" s="202">
        <v>0</v>
      </c>
      <c r="I93" s="202">
        <v>5.57</v>
      </c>
      <c r="J93" s="202">
        <v>16.7</v>
      </c>
      <c r="K93" s="202">
        <v>2.97</v>
      </c>
      <c r="L93" s="202">
        <v>2.34</v>
      </c>
      <c r="M93" s="202">
        <v>0</v>
      </c>
      <c r="N93" s="202">
        <v>1.1000000000000001</v>
      </c>
      <c r="O93" s="202">
        <v>0.88</v>
      </c>
      <c r="P93" s="202">
        <v>2.5099999999999998</v>
      </c>
      <c r="Q93" s="202">
        <v>0.19</v>
      </c>
      <c r="R93" s="202">
        <v>0.39</v>
      </c>
      <c r="S93" s="202">
        <v>0.24</v>
      </c>
      <c r="T93" s="202">
        <v>0</v>
      </c>
      <c r="U93" s="202">
        <v>7.18</v>
      </c>
      <c r="V93" s="202">
        <v>0.19</v>
      </c>
      <c r="W93" s="202">
        <v>0.4</v>
      </c>
      <c r="X93" s="202">
        <v>1.36</v>
      </c>
      <c r="Y93" s="202">
        <v>0</v>
      </c>
      <c r="Z93" s="202">
        <v>2.57</v>
      </c>
      <c r="AA93" s="202">
        <v>0.83</v>
      </c>
      <c r="AB93" s="202">
        <v>0</v>
      </c>
      <c r="AC93" s="202">
        <v>10.039999999999999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-50</v>
      </c>
      <c r="AL93" s="202">
        <v>0</v>
      </c>
      <c r="AM93" s="202">
        <v>0</v>
      </c>
      <c r="AN93" s="202">
        <v>0</v>
      </c>
      <c r="AO93" s="202">
        <v>225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17.649999999999999</v>
      </c>
      <c r="H94" s="202">
        <v>0</v>
      </c>
      <c r="I94" s="202">
        <v>5.57</v>
      </c>
      <c r="J94" s="202">
        <v>16.7</v>
      </c>
      <c r="K94" s="202">
        <v>2.97</v>
      </c>
      <c r="L94" s="202">
        <v>2.34</v>
      </c>
      <c r="M94" s="202">
        <v>0</v>
      </c>
      <c r="N94" s="202">
        <v>1.1000000000000001</v>
      </c>
      <c r="O94" s="202">
        <v>0.88</v>
      </c>
      <c r="P94" s="202">
        <v>2.5099999999999998</v>
      </c>
      <c r="Q94" s="202">
        <v>0.19</v>
      </c>
      <c r="R94" s="202">
        <v>0.39</v>
      </c>
      <c r="S94" s="202">
        <v>0.24</v>
      </c>
      <c r="T94" s="202">
        <v>0</v>
      </c>
      <c r="U94" s="202">
        <v>7.18</v>
      </c>
      <c r="V94" s="202">
        <v>0.19</v>
      </c>
      <c r="W94" s="202">
        <v>0.4</v>
      </c>
      <c r="X94" s="202">
        <v>1.36</v>
      </c>
      <c r="Y94" s="202">
        <v>0</v>
      </c>
      <c r="Z94" s="202">
        <v>2.57</v>
      </c>
      <c r="AA94" s="202">
        <v>0.83</v>
      </c>
      <c r="AB94" s="202">
        <v>0</v>
      </c>
      <c r="AC94" s="202">
        <v>10.039999999999999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-50</v>
      </c>
      <c r="AL94" s="202">
        <v>0</v>
      </c>
      <c r="AM94" s="202">
        <v>0</v>
      </c>
      <c r="AN94" s="202">
        <v>0</v>
      </c>
      <c r="AO94" s="202">
        <v>225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17.649999999999999</v>
      </c>
      <c r="H95" s="202">
        <v>0</v>
      </c>
      <c r="I95" s="202">
        <v>5.57</v>
      </c>
      <c r="J95" s="202">
        <v>16.7</v>
      </c>
      <c r="K95" s="202">
        <v>2.97</v>
      </c>
      <c r="L95" s="202">
        <v>2.34</v>
      </c>
      <c r="M95" s="202">
        <v>0</v>
      </c>
      <c r="N95" s="202">
        <v>1.1000000000000001</v>
      </c>
      <c r="O95" s="202">
        <v>0.88</v>
      </c>
      <c r="P95" s="202">
        <v>2.5099999999999998</v>
      </c>
      <c r="Q95" s="202">
        <v>0.19</v>
      </c>
      <c r="R95" s="202">
        <v>0.39</v>
      </c>
      <c r="S95" s="202">
        <v>0.24</v>
      </c>
      <c r="T95" s="202">
        <v>0</v>
      </c>
      <c r="U95" s="202">
        <v>7.18</v>
      </c>
      <c r="V95" s="202">
        <v>0.19</v>
      </c>
      <c r="W95" s="202">
        <v>0.4</v>
      </c>
      <c r="X95" s="202">
        <v>1.36</v>
      </c>
      <c r="Y95" s="202">
        <v>0</v>
      </c>
      <c r="Z95" s="202">
        <v>2.57</v>
      </c>
      <c r="AA95" s="202">
        <v>0.83</v>
      </c>
      <c r="AB95" s="202">
        <v>0</v>
      </c>
      <c r="AC95" s="202">
        <v>10.039999999999999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-50</v>
      </c>
      <c r="AL95" s="202">
        <v>0</v>
      </c>
      <c r="AM95" s="202">
        <v>0</v>
      </c>
      <c r="AN95" s="202">
        <v>0</v>
      </c>
      <c r="AO95" s="202">
        <v>225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17.649999999999999</v>
      </c>
      <c r="H96" s="202">
        <v>0</v>
      </c>
      <c r="I96" s="202">
        <v>5.57</v>
      </c>
      <c r="J96" s="202">
        <v>16.7</v>
      </c>
      <c r="K96" s="202">
        <v>2.97</v>
      </c>
      <c r="L96" s="202">
        <v>2.34</v>
      </c>
      <c r="M96" s="202">
        <v>0</v>
      </c>
      <c r="N96" s="202">
        <v>1.1000000000000001</v>
      </c>
      <c r="O96" s="202">
        <v>0.88</v>
      </c>
      <c r="P96" s="202">
        <v>2.5099999999999998</v>
      </c>
      <c r="Q96" s="202">
        <v>0.19</v>
      </c>
      <c r="R96" s="202">
        <v>0.39</v>
      </c>
      <c r="S96" s="202">
        <v>0.24</v>
      </c>
      <c r="T96" s="202">
        <v>0</v>
      </c>
      <c r="U96" s="202">
        <v>7.18</v>
      </c>
      <c r="V96" s="202">
        <v>0.19</v>
      </c>
      <c r="W96" s="202">
        <v>0.4</v>
      </c>
      <c r="X96" s="202">
        <v>1.36</v>
      </c>
      <c r="Y96" s="202">
        <v>0</v>
      </c>
      <c r="Z96" s="202">
        <v>2.57</v>
      </c>
      <c r="AA96" s="202">
        <v>0.83</v>
      </c>
      <c r="AB96" s="202">
        <v>0</v>
      </c>
      <c r="AC96" s="202">
        <v>10.039999999999999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-50</v>
      </c>
      <c r="AL96" s="202">
        <v>0</v>
      </c>
      <c r="AM96" s="202">
        <v>0</v>
      </c>
      <c r="AN96" s="202">
        <v>0</v>
      </c>
      <c r="AO96" s="202">
        <v>225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17.649999999999999</v>
      </c>
      <c r="H97" s="202">
        <v>0</v>
      </c>
      <c r="I97" s="202">
        <v>5.57</v>
      </c>
      <c r="J97" s="202">
        <v>16.7</v>
      </c>
      <c r="K97" s="202">
        <v>2.97</v>
      </c>
      <c r="L97" s="202">
        <v>2.34</v>
      </c>
      <c r="M97" s="202">
        <v>0</v>
      </c>
      <c r="N97" s="202">
        <v>1.1000000000000001</v>
      </c>
      <c r="O97" s="202">
        <v>0.88</v>
      </c>
      <c r="P97" s="202">
        <v>2.5099999999999998</v>
      </c>
      <c r="Q97" s="202">
        <v>0.19</v>
      </c>
      <c r="R97" s="202">
        <v>0.39</v>
      </c>
      <c r="S97" s="202">
        <v>0.24</v>
      </c>
      <c r="T97" s="202">
        <v>0</v>
      </c>
      <c r="U97" s="202">
        <v>7.18</v>
      </c>
      <c r="V97" s="202">
        <v>0.19</v>
      </c>
      <c r="W97" s="202">
        <v>0.4</v>
      </c>
      <c r="X97" s="202">
        <v>1.36</v>
      </c>
      <c r="Y97" s="202">
        <v>0</v>
      </c>
      <c r="Z97" s="202">
        <v>2.57</v>
      </c>
      <c r="AA97" s="202">
        <v>0.83</v>
      </c>
      <c r="AB97" s="202">
        <v>0</v>
      </c>
      <c r="AC97" s="202">
        <v>10.039999999999999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-50</v>
      </c>
      <c r="AL97" s="202">
        <v>0</v>
      </c>
      <c r="AM97" s="202">
        <v>0</v>
      </c>
      <c r="AN97" s="202">
        <v>0</v>
      </c>
      <c r="AO97" s="202">
        <v>225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17.649999999999999</v>
      </c>
      <c r="H98" s="202">
        <v>0</v>
      </c>
      <c r="I98" s="202">
        <v>5.57</v>
      </c>
      <c r="J98" s="202">
        <v>16.7</v>
      </c>
      <c r="K98" s="202">
        <v>2.97</v>
      </c>
      <c r="L98" s="202">
        <v>2.34</v>
      </c>
      <c r="M98" s="202">
        <v>0</v>
      </c>
      <c r="N98" s="202">
        <v>1.1000000000000001</v>
      </c>
      <c r="O98" s="202">
        <v>0.88</v>
      </c>
      <c r="P98" s="202">
        <v>2.5099999999999998</v>
      </c>
      <c r="Q98" s="202">
        <v>0.19</v>
      </c>
      <c r="R98" s="202">
        <v>0.39</v>
      </c>
      <c r="S98" s="202">
        <v>0.24</v>
      </c>
      <c r="T98" s="202">
        <v>0</v>
      </c>
      <c r="U98" s="202">
        <v>7.18</v>
      </c>
      <c r="V98" s="202">
        <v>0.19</v>
      </c>
      <c r="W98" s="202">
        <v>0.4</v>
      </c>
      <c r="X98" s="202">
        <v>1.36</v>
      </c>
      <c r="Y98" s="202">
        <v>0</v>
      </c>
      <c r="Z98" s="202">
        <v>2.57</v>
      </c>
      <c r="AA98" s="202">
        <v>0.83</v>
      </c>
      <c r="AB98" s="202">
        <v>0</v>
      </c>
      <c r="AC98" s="202">
        <v>10.039999999999999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-50</v>
      </c>
      <c r="AL98" s="202">
        <v>0</v>
      </c>
      <c r="AM98" s="202">
        <v>0</v>
      </c>
      <c r="AN98" s="202">
        <v>0</v>
      </c>
      <c r="AO98" s="202">
        <v>225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0.62177499999999841</v>
      </c>
      <c r="L99">
        <f t="shared" si="0"/>
        <v>0.43217999999999968</v>
      </c>
      <c r="M99">
        <f t="shared" si="0"/>
        <v>0</v>
      </c>
      <c r="N99">
        <f t="shared" si="0"/>
        <v>2.6399999999999958E-2</v>
      </c>
      <c r="O99">
        <f t="shared" si="0"/>
        <v>2.1119999999999993E-2</v>
      </c>
      <c r="P99">
        <f t="shared" si="0"/>
        <v>6.0239999999999919E-2</v>
      </c>
      <c r="Q99">
        <f t="shared" si="0"/>
        <v>3.2212500000000005E-2</v>
      </c>
      <c r="R99">
        <f t="shared" si="0"/>
        <v>6.6912499999999916E-2</v>
      </c>
      <c r="S99">
        <f t="shared" si="0"/>
        <v>1.6700000000000005E-3</v>
      </c>
      <c r="T99">
        <f t="shared" si="0"/>
        <v>0</v>
      </c>
      <c r="U99">
        <f t="shared" si="0"/>
        <v>0.2332374999999999</v>
      </c>
      <c r="V99">
        <f t="shared" si="0"/>
        <v>1.4759999999999971E-2</v>
      </c>
      <c r="W99">
        <f t="shared" si="0"/>
        <v>3.0090000000000047E-2</v>
      </c>
      <c r="X99">
        <f t="shared" si="0"/>
        <v>8.4625000000000172E-2</v>
      </c>
      <c r="Y99">
        <f t="shared" si="0"/>
        <v>0</v>
      </c>
      <c r="Z99">
        <f t="shared" si="0"/>
        <v>0.20112250000000048</v>
      </c>
      <c r="AA99">
        <f t="shared" si="0"/>
        <v>5.5712500000000172E-2</v>
      </c>
      <c r="AB99">
        <f t="shared" si="0"/>
        <v>0</v>
      </c>
      <c r="AC99">
        <f t="shared" si="0"/>
        <v>0.24745750000000008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-0.25421499999999997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5.3797499999999996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23.26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23.26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23.26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23.26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23.26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23.26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23.26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23.26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23.26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23.26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23.26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23.26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23.26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23.26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23.26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23.26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23.26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23.26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23.26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23.26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23.26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23.26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23.26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23.26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23.26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23.26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23.26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23.26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23.26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23.26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23.26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23.26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23.26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23.26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23.26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23.26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22.57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22.57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22.57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22.57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22.57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22.57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22.57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22.57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22.57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22.57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22.57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22.57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21.89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21.89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21.89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21.89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21.89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21.89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21.89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21.89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21.89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21.89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21.89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21.89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21.89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21.89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21.89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21.89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21.89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21.89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21.89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21.89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21.89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21.89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21.89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21.89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0.09</v>
      </c>
      <c r="AL75" s="202">
        <v>0</v>
      </c>
      <c r="AM75" s="202">
        <v>0</v>
      </c>
      <c r="AN75" s="202">
        <v>0</v>
      </c>
      <c r="AO75" s="202">
        <v>22.8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0.09</v>
      </c>
      <c r="AL76" s="202">
        <v>0</v>
      </c>
      <c r="AM76" s="202">
        <v>0</v>
      </c>
      <c r="AN76" s="202">
        <v>0</v>
      </c>
      <c r="AO76" s="202">
        <v>22.8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0.09</v>
      </c>
      <c r="AL77" s="202">
        <v>0</v>
      </c>
      <c r="AM77" s="202">
        <v>0</v>
      </c>
      <c r="AN77" s="202">
        <v>0</v>
      </c>
      <c r="AO77" s="202">
        <v>22.8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0.09</v>
      </c>
      <c r="AL78" s="202">
        <v>0</v>
      </c>
      <c r="AM78" s="202">
        <v>0</v>
      </c>
      <c r="AN78" s="202">
        <v>0</v>
      </c>
      <c r="AO78" s="202">
        <v>22.8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0.09</v>
      </c>
      <c r="AL79" s="202">
        <v>0</v>
      </c>
      <c r="AM79" s="202">
        <v>0</v>
      </c>
      <c r="AN79" s="202">
        <v>0</v>
      </c>
      <c r="AO79" s="202">
        <v>22.8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0.09</v>
      </c>
      <c r="AL80" s="202">
        <v>0</v>
      </c>
      <c r="AM80" s="202">
        <v>0</v>
      </c>
      <c r="AN80" s="202">
        <v>0</v>
      </c>
      <c r="AO80" s="202">
        <v>22.8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0.09</v>
      </c>
      <c r="AL81" s="202">
        <v>0</v>
      </c>
      <c r="AM81" s="202">
        <v>0</v>
      </c>
      <c r="AN81" s="202">
        <v>0</v>
      </c>
      <c r="AO81" s="202">
        <v>22.8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0.09</v>
      </c>
      <c r="AL82" s="202">
        <v>0</v>
      </c>
      <c r="AM82" s="202">
        <v>0</v>
      </c>
      <c r="AN82" s="202">
        <v>0</v>
      </c>
      <c r="AO82" s="202">
        <v>22.8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0.09</v>
      </c>
      <c r="AL83" s="202">
        <v>0</v>
      </c>
      <c r="AM83" s="202">
        <v>0</v>
      </c>
      <c r="AN83" s="202">
        <v>0</v>
      </c>
      <c r="AO83" s="202">
        <v>22.8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0.09</v>
      </c>
      <c r="AL84" s="202">
        <v>0</v>
      </c>
      <c r="AM84" s="202">
        <v>0</v>
      </c>
      <c r="AN84" s="202">
        <v>0</v>
      </c>
      <c r="AO84" s="202">
        <v>22.8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22.8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22.8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22.8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22.8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22.8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22.8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22.8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22.8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22.8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22.8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22.8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22.8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22.8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22.8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2.2499999999999994E-4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0.54519000000000062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93.02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93.02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93.02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93.02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93.02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93.02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93.02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93.02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93.02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93.02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93.02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93.02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93.02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93.02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93.02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93.02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93.02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93.02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93.02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93.02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93.02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93.02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93.02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93.02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93.02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93.02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93.02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93.02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93.02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93.02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93.02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93.02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93.02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93.02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93.02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93.02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90.29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90.29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90.29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90.29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90.29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90.29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1.99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90.29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1.99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90.29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90.29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90.29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90.29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90.29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1.99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87.55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1.99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87.55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1.99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87.55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1.99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87.55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1.99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87.55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1.99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87.55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1.99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87.55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1.99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87.55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1.99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87.55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87.55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87.55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87.55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87.55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87.55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87.55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87.55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87.55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87.55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87.55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2.0499999999999998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87.55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2.0499999999999998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87.55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2.0499999999999998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87.55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2.0499999999999998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87.55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2.0499999999999998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87.55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2.0499999999999998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4.6399999999999997</v>
      </c>
      <c r="AL75" s="202">
        <v>0</v>
      </c>
      <c r="AM75" s="202">
        <v>0</v>
      </c>
      <c r="AN75" s="202">
        <v>0</v>
      </c>
      <c r="AO75" s="202">
        <v>91.2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2.0499999999999998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4.6399999999999997</v>
      </c>
      <c r="AL76" s="202">
        <v>0</v>
      </c>
      <c r="AM76" s="202">
        <v>0</v>
      </c>
      <c r="AN76" s="202">
        <v>0</v>
      </c>
      <c r="AO76" s="202">
        <v>91.2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2.0499999999999998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4.6399999999999997</v>
      </c>
      <c r="AL77" s="202">
        <v>0</v>
      </c>
      <c r="AM77" s="202">
        <v>0</v>
      </c>
      <c r="AN77" s="202">
        <v>0</v>
      </c>
      <c r="AO77" s="202">
        <v>91.2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2.0499999999999998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4.6399999999999997</v>
      </c>
      <c r="AL78" s="202">
        <v>0</v>
      </c>
      <c r="AM78" s="202">
        <v>0</v>
      </c>
      <c r="AN78" s="202">
        <v>0</v>
      </c>
      <c r="AO78" s="202">
        <v>91.2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1.99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4.6399999999999997</v>
      </c>
      <c r="AL79" s="202">
        <v>0</v>
      </c>
      <c r="AM79" s="202">
        <v>0</v>
      </c>
      <c r="AN79" s="202">
        <v>0</v>
      </c>
      <c r="AO79" s="202">
        <v>91.2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1.99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4.6399999999999997</v>
      </c>
      <c r="AL80" s="202">
        <v>0</v>
      </c>
      <c r="AM80" s="202">
        <v>0</v>
      </c>
      <c r="AN80" s="202">
        <v>0</v>
      </c>
      <c r="AO80" s="202">
        <v>91.2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1.99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4.6399999999999997</v>
      </c>
      <c r="AL81" s="202">
        <v>0</v>
      </c>
      <c r="AM81" s="202">
        <v>0</v>
      </c>
      <c r="AN81" s="202">
        <v>0</v>
      </c>
      <c r="AO81" s="202">
        <v>91.2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1.99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4.6399999999999997</v>
      </c>
      <c r="AL82" s="202">
        <v>0</v>
      </c>
      <c r="AM82" s="202">
        <v>0</v>
      </c>
      <c r="AN82" s="202">
        <v>0</v>
      </c>
      <c r="AO82" s="202">
        <v>91.2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4.6399999999999997</v>
      </c>
      <c r="AL83" s="202">
        <v>0</v>
      </c>
      <c r="AM83" s="202">
        <v>0</v>
      </c>
      <c r="AN83" s="202">
        <v>0</v>
      </c>
      <c r="AO83" s="202">
        <v>91.2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4.6399999999999997</v>
      </c>
      <c r="AL84" s="202">
        <v>0</v>
      </c>
      <c r="AM84" s="202">
        <v>0</v>
      </c>
      <c r="AN84" s="202">
        <v>0</v>
      </c>
      <c r="AO84" s="202">
        <v>91.2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91.2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91.2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91.2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91.2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91.2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91.2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91.2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91.2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91.2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91.2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91.2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91.2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91.2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91.2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4.6479999999999987E-2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9.6935000000000063E-2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2.1805500000000011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21.32</v>
      </c>
      <c r="H3" s="202">
        <v>0</v>
      </c>
      <c r="I3" s="202">
        <v>6.73</v>
      </c>
      <c r="J3" s="202">
        <v>20.51</v>
      </c>
      <c r="K3" s="202">
        <v>1.79</v>
      </c>
      <c r="L3" s="202">
        <v>234.43</v>
      </c>
      <c r="M3" s="202">
        <v>1.02</v>
      </c>
      <c r="N3" s="202">
        <v>1.32</v>
      </c>
      <c r="O3" s="202">
        <v>0</v>
      </c>
      <c r="P3" s="202">
        <v>1.55</v>
      </c>
      <c r="Q3" s="202">
        <v>0.23</v>
      </c>
      <c r="R3" s="202">
        <v>0.47</v>
      </c>
      <c r="S3" s="202">
        <v>0</v>
      </c>
      <c r="T3" s="202">
        <v>0</v>
      </c>
      <c r="U3" s="202">
        <v>3.23</v>
      </c>
      <c r="V3" s="202">
        <v>0.23</v>
      </c>
      <c r="W3" s="202">
        <v>0.51</v>
      </c>
      <c r="X3" s="202">
        <v>1.65</v>
      </c>
      <c r="Y3" s="202">
        <v>0</v>
      </c>
      <c r="Z3" s="202">
        <v>2.82</v>
      </c>
      <c r="AA3" s="202">
        <v>1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277.33999999999997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21.32</v>
      </c>
      <c r="H4" s="202">
        <v>0</v>
      </c>
      <c r="I4" s="202">
        <v>6.73</v>
      </c>
      <c r="J4" s="202">
        <v>20.51</v>
      </c>
      <c r="K4" s="202">
        <v>1.79</v>
      </c>
      <c r="L4" s="202">
        <v>234.43</v>
      </c>
      <c r="M4" s="202">
        <v>1.02</v>
      </c>
      <c r="N4" s="202">
        <v>1.32</v>
      </c>
      <c r="O4" s="202">
        <v>0</v>
      </c>
      <c r="P4" s="202">
        <v>1.55</v>
      </c>
      <c r="Q4" s="202">
        <v>0.23</v>
      </c>
      <c r="R4" s="202">
        <v>0.47</v>
      </c>
      <c r="S4" s="202">
        <v>0</v>
      </c>
      <c r="T4" s="202">
        <v>0</v>
      </c>
      <c r="U4" s="202">
        <v>2.5</v>
      </c>
      <c r="V4" s="202">
        <v>0.23</v>
      </c>
      <c r="W4" s="202">
        <v>0.51</v>
      </c>
      <c r="X4" s="202">
        <v>1.65</v>
      </c>
      <c r="Y4" s="202">
        <v>0</v>
      </c>
      <c r="Z4" s="202">
        <v>2.82</v>
      </c>
      <c r="AA4" s="202">
        <v>1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277.33999999999997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21.32</v>
      </c>
      <c r="H5" s="202">
        <v>0</v>
      </c>
      <c r="I5" s="202">
        <v>6.73</v>
      </c>
      <c r="J5" s="202">
        <v>20.51</v>
      </c>
      <c r="K5" s="202">
        <v>1.79</v>
      </c>
      <c r="L5" s="202">
        <v>234.43</v>
      </c>
      <c r="M5" s="202">
        <v>1.02</v>
      </c>
      <c r="N5" s="202">
        <v>1.32</v>
      </c>
      <c r="O5" s="202">
        <v>0</v>
      </c>
      <c r="P5" s="202">
        <v>1.55</v>
      </c>
      <c r="Q5" s="202">
        <v>0.23</v>
      </c>
      <c r="R5" s="202">
        <v>0.47</v>
      </c>
      <c r="S5" s="202">
        <v>0</v>
      </c>
      <c r="T5" s="202">
        <v>0</v>
      </c>
      <c r="U5" s="202">
        <v>2.2400000000000002</v>
      </c>
      <c r="V5" s="202">
        <v>0.23</v>
      </c>
      <c r="W5" s="202">
        <v>0.51</v>
      </c>
      <c r="X5" s="202">
        <v>1.65</v>
      </c>
      <c r="Y5" s="202">
        <v>0</v>
      </c>
      <c r="Z5" s="202">
        <v>2.82</v>
      </c>
      <c r="AA5" s="202">
        <v>1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277.33999999999997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21.32</v>
      </c>
      <c r="H6" s="202">
        <v>0</v>
      </c>
      <c r="I6" s="202">
        <v>6.73</v>
      </c>
      <c r="J6" s="202">
        <v>20.51</v>
      </c>
      <c r="K6" s="202">
        <v>1.79</v>
      </c>
      <c r="L6" s="202">
        <v>267.2</v>
      </c>
      <c r="M6" s="202">
        <v>1.02</v>
      </c>
      <c r="N6" s="202">
        <v>1.32</v>
      </c>
      <c r="O6" s="202">
        <v>0</v>
      </c>
      <c r="P6" s="202">
        <v>1.55</v>
      </c>
      <c r="Q6" s="202">
        <v>0.23</v>
      </c>
      <c r="R6" s="202">
        <v>0.47</v>
      </c>
      <c r="S6" s="202">
        <v>0</v>
      </c>
      <c r="T6" s="202">
        <v>0</v>
      </c>
      <c r="U6" s="202">
        <v>2.2400000000000002</v>
      </c>
      <c r="V6" s="202">
        <v>0.23</v>
      </c>
      <c r="W6" s="202">
        <v>0.51</v>
      </c>
      <c r="X6" s="202">
        <v>1.65</v>
      </c>
      <c r="Y6" s="202">
        <v>0</v>
      </c>
      <c r="Z6" s="202">
        <v>58.67</v>
      </c>
      <c r="AA6" s="202">
        <v>1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277.33999999999997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21.32</v>
      </c>
      <c r="H7" s="202">
        <v>0</v>
      </c>
      <c r="I7" s="202">
        <v>6.73</v>
      </c>
      <c r="J7" s="202">
        <v>20.51</v>
      </c>
      <c r="K7" s="202">
        <v>1.79</v>
      </c>
      <c r="L7" s="202">
        <v>267.2</v>
      </c>
      <c r="M7" s="202">
        <v>1.02</v>
      </c>
      <c r="N7" s="202">
        <v>1.32</v>
      </c>
      <c r="O7" s="202">
        <v>0</v>
      </c>
      <c r="P7" s="202">
        <v>1.55</v>
      </c>
      <c r="Q7" s="202">
        <v>0.23</v>
      </c>
      <c r="R7" s="202">
        <v>0.47</v>
      </c>
      <c r="S7" s="202">
        <v>0</v>
      </c>
      <c r="T7" s="202">
        <v>0</v>
      </c>
      <c r="U7" s="202">
        <v>2.2400000000000002</v>
      </c>
      <c r="V7" s="202">
        <v>0.23</v>
      </c>
      <c r="W7" s="202">
        <v>0.51</v>
      </c>
      <c r="X7" s="202">
        <v>1.65</v>
      </c>
      <c r="Y7" s="202">
        <v>0</v>
      </c>
      <c r="Z7" s="202">
        <v>58.67</v>
      </c>
      <c r="AA7" s="202">
        <v>1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19.61</v>
      </c>
      <c r="AL7" s="202">
        <v>0</v>
      </c>
      <c r="AM7" s="202">
        <v>0</v>
      </c>
      <c r="AN7" s="202">
        <v>0</v>
      </c>
      <c r="AO7" s="202">
        <v>277.33999999999997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21.32</v>
      </c>
      <c r="H8" s="202">
        <v>0</v>
      </c>
      <c r="I8" s="202">
        <v>6.73</v>
      </c>
      <c r="J8" s="202">
        <v>20.51</v>
      </c>
      <c r="K8" s="202">
        <v>1.79</v>
      </c>
      <c r="L8" s="202">
        <v>267.2</v>
      </c>
      <c r="M8" s="202">
        <v>1.02</v>
      </c>
      <c r="N8" s="202">
        <v>1.32</v>
      </c>
      <c r="O8" s="202">
        <v>0</v>
      </c>
      <c r="P8" s="202">
        <v>1.55</v>
      </c>
      <c r="Q8" s="202">
        <v>0.23</v>
      </c>
      <c r="R8" s="202">
        <v>0.47</v>
      </c>
      <c r="S8" s="202">
        <v>0</v>
      </c>
      <c r="T8" s="202">
        <v>0</v>
      </c>
      <c r="U8" s="202">
        <v>2.2400000000000002</v>
      </c>
      <c r="V8" s="202">
        <v>0.23</v>
      </c>
      <c r="W8" s="202">
        <v>0.51</v>
      </c>
      <c r="X8" s="202">
        <v>1.65</v>
      </c>
      <c r="Y8" s="202">
        <v>0</v>
      </c>
      <c r="Z8" s="202">
        <v>58.67</v>
      </c>
      <c r="AA8" s="202">
        <v>1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19.61</v>
      </c>
      <c r="AL8" s="202">
        <v>0</v>
      </c>
      <c r="AM8" s="202">
        <v>0</v>
      </c>
      <c r="AN8" s="202">
        <v>0</v>
      </c>
      <c r="AO8" s="202">
        <v>277.33999999999997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21.32</v>
      </c>
      <c r="H9" s="202">
        <v>0</v>
      </c>
      <c r="I9" s="202">
        <v>6.73</v>
      </c>
      <c r="J9" s="202">
        <v>20.51</v>
      </c>
      <c r="K9" s="202">
        <v>1.79</v>
      </c>
      <c r="L9" s="202">
        <v>267.2</v>
      </c>
      <c r="M9" s="202">
        <v>1.02</v>
      </c>
      <c r="N9" s="202">
        <v>1.32</v>
      </c>
      <c r="O9" s="202">
        <v>0</v>
      </c>
      <c r="P9" s="202">
        <v>1.55</v>
      </c>
      <c r="Q9" s="202">
        <v>0.23</v>
      </c>
      <c r="R9" s="202">
        <v>0.47</v>
      </c>
      <c r="S9" s="202">
        <v>0</v>
      </c>
      <c r="T9" s="202">
        <v>0</v>
      </c>
      <c r="U9" s="202">
        <v>2.2400000000000002</v>
      </c>
      <c r="V9" s="202">
        <v>0.23</v>
      </c>
      <c r="W9" s="202">
        <v>0.51</v>
      </c>
      <c r="X9" s="202">
        <v>1.65</v>
      </c>
      <c r="Y9" s="202">
        <v>0</v>
      </c>
      <c r="Z9" s="202">
        <v>58.67</v>
      </c>
      <c r="AA9" s="202">
        <v>1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277.33999999999997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21.32</v>
      </c>
      <c r="H10" s="202">
        <v>0</v>
      </c>
      <c r="I10" s="202">
        <v>6.73</v>
      </c>
      <c r="J10" s="202">
        <v>20.51</v>
      </c>
      <c r="K10" s="202">
        <v>1.79</v>
      </c>
      <c r="L10" s="202">
        <v>267.2</v>
      </c>
      <c r="M10" s="202">
        <v>1.02</v>
      </c>
      <c r="N10" s="202">
        <v>1.32</v>
      </c>
      <c r="O10" s="202">
        <v>0</v>
      </c>
      <c r="P10" s="202">
        <v>1.55</v>
      </c>
      <c r="Q10" s="202">
        <v>0.23</v>
      </c>
      <c r="R10" s="202">
        <v>0.47</v>
      </c>
      <c r="S10" s="202">
        <v>0</v>
      </c>
      <c r="T10" s="202">
        <v>0</v>
      </c>
      <c r="U10" s="202">
        <v>2.2400000000000002</v>
      </c>
      <c r="V10" s="202">
        <v>0.23</v>
      </c>
      <c r="W10" s="202">
        <v>0.51</v>
      </c>
      <c r="X10" s="202">
        <v>1.65</v>
      </c>
      <c r="Y10" s="202">
        <v>0</v>
      </c>
      <c r="Z10" s="202">
        <v>58.67</v>
      </c>
      <c r="AA10" s="202">
        <v>1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19.61</v>
      </c>
      <c r="AL10" s="202">
        <v>0</v>
      </c>
      <c r="AM10" s="202">
        <v>0</v>
      </c>
      <c r="AN10" s="202">
        <v>0</v>
      </c>
      <c r="AO10" s="202">
        <v>277.33999999999997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21.32</v>
      </c>
      <c r="H11" s="202">
        <v>0</v>
      </c>
      <c r="I11" s="202">
        <v>6.73</v>
      </c>
      <c r="J11" s="202">
        <v>20.51</v>
      </c>
      <c r="K11" s="202">
        <v>1.79</v>
      </c>
      <c r="L11" s="202">
        <v>267.2</v>
      </c>
      <c r="M11" s="202">
        <v>1.02</v>
      </c>
      <c r="N11" s="202">
        <v>1.32</v>
      </c>
      <c r="O11" s="202">
        <v>0</v>
      </c>
      <c r="P11" s="202">
        <v>1.55</v>
      </c>
      <c r="Q11" s="202">
        <v>0.23</v>
      </c>
      <c r="R11" s="202">
        <v>0.47</v>
      </c>
      <c r="S11" s="202">
        <v>0</v>
      </c>
      <c r="T11" s="202">
        <v>0</v>
      </c>
      <c r="U11" s="202">
        <v>2.2400000000000002</v>
      </c>
      <c r="V11" s="202">
        <v>0.23</v>
      </c>
      <c r="W11" s="202">
        <v>0.51</v>
      </c>
      <c r="X11" s="202">
        <v>1.65</v>
      </c>
      <c r="Y11" s="202">
        <v>0</v>
      </c>
      <c r="Z11" s="202">
        <v>58.67</v>
      </c>
      <c r="AA11" s="202">
        <v>1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277.33999999999997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21.32</v>
      </c>
      <c r="H12" s="202">
        <v>0</v>
      </c>
      <c r="I12" s="202">
        <v>6.73</v>
      </c>
      <c r="J12" s="202">
        <v>20.51</v>
      </c>
      <c r="K12" s="202">
        <v>1.79</v>
      </c>
      <c r="L12" s="202">
        <v>267.2</v>
      </c>
      <c r="M12" s="202">
        <v>1.02</v>
      </c>
      <c r="N12" s="202">
        <v>1.32</v>
      </c>
      <c r="O12" s="202">
        <v>0</v>
      </c>
      <c r="P12" s="202">
        <v>1.55</v>
      </c>
      <c r="Q12" s="202">
        <v>0.23</v>
      </c>
      <c r="R12" s="202">
        <v>0.47</v>
      </c>
      <c r="S12" s="202">
        <v>0</v>
      </c>
      <c r="T12" s="202">
        <v>0</v>
      </c>
      <c r="U12" s="202">
        <v>2.2400000000000002</v>
      </c>
      <c r="V12" s="202">
        <v>0.23</v>
      </c>
      <c r="W12" s="202">
        <v>0.51</v>
      </c>
      <c r="X12" s="202">
        <v>1.65</v>
      </c>
      <c r="Y12" s="202">
        <v>0</v>
      </c>
      <c r="Z12" s="202">
        <v>58.67</v>
      </c>
      <c r="AA12" s="202">
        <v>1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277.33999999999997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21.32</v>
      </c>
      <c r="H13" s="202">
        <v>0</v>
      </c>
      <c r="I13" s="202">
        <v>6.73</v>
      </c>
      <c r="J13" s="202">
        <v>20.51</v>
      </c>
      <c r="K13" s="202">
        <v>1.79</v>
      </c>
      <c r="L13" s="202">
        <v>267.2</v>
      </c>
      <c r="M13" s="202">
        <v>1.02</v>
      </c>
      <c r="N13" s="202">
        <v>1.32</v>
      </c>
      <c r="O13" s="202">
        <v>0</v>
      </c>
      <c r="P13" s="202">
        <v>1.55</v>
      </c>
      <c r="Q13" s="202">
        <v>0.23</v>
      </c>
      <c r="R13" s="202">
        <v>0.47</v>
      </c>
      <c r="S13" s="202">
        <v>0</v>
      </c>
      <c r="T13" s="202">
        <v>0</v>
      </c>
      <c r="U13" s="202">
        <v>2.2400000000000002</v>
      </c>
      <c r="V13" s="202">
        <v>0.23</v>
      </c>
      <c r="W13" s="202">
        <v>0.51</v>
      </c>
      <c r="X13" s="202">
        <v>1.65</v>
      </c>
      <c r="Y13" s="202">
        <v>0</v>
      </c>
      <c r="Z13" s="202">
        <v>58.67</v>
      </c>
      <c r="AA13" s="202">
        <v>1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277.33999999999997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21.32</v>
      </c>
      <c r="H14" s="202">
        <v>0</v>
      </c>
      <c r="I14" s="202">
        <v>6.73</v>
      </c>
      <c r="J14" s="202">
        <v>20.51</v>
      </c>
      <c r="K14" s="202">
        <v>1.79</v>
      </c>
      <c r="L14" s="202">
        <v>267.2</v>
      </c>
      <c r="M14" s="202">
        <v>1.02</v>
      </c>
      <c r="N14" s="202">
        <v>1.32</v>
      </c>
      <c r="O14" s="202">
        <v>0</v>
      </c>
      <c r="P14" s="202">
        <v>1.55</v>
      </c>
      <c r="Q14" s="202">
        <v>2.84</v>
      </c>
      <c r="R14" s="202">
        <v>6.07</v>
      </c>
      <c r="S14" s="202">
        <v>0</v>
      </c>
      <c r="T14" s="202">
        <v>0</v>
      </c>
      <c r="U14" s="202">
        <v>2.2400000000000002</v>
      </c>
      <c r="V14" s="202">
        <v>0.23</v>
      </c>
      <c r="W14" s="202">
        <v>0.51</v>
      </c>
      <c r="X14" s="202">
        <v>1.65</v>
      </c>
      <c r="Y14" s="202">
        <v>0</v>
      </c>
      <c r="Z14" s="202">
        <v>58.67</v>
      </c>
      <c r="AA14" s="202">
        <v>19.96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277.33999999999997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21.32</v>
      </c>
      <c r="H15" s="202">
        <v>0</v>
      </c>
      <c r="I15" s="202">
        <v>6.73</v>
      </c>
      <c r="J15" s="202">
        <v>20.51</v>
      </c>
      <c r="K15" s="202">
        <v>1.74</v>
      </c>
      <c r="L15" s="202">
        <v>267.2</v>
      </c>
      <c r="M15" s="202">
        <v>1.02</v>
      </c>
      <c r="N15" s="202">
        <v>1.32</v>
      </c>
      <c r="O15" s="202">
        <v>0</v>
      </c>
      <c r="P15" s="202">
        <v>1.55</v>
      </c>
      <c r="Q15" s="202">
        <v>2.84</v>
      </c>
      <c r="R15" s="202">
        <v>6.07</v>
      </c>
      <c r="S15" s="202">
        <v>0</v>
      </c>
      <c r="T15" s="202">
        <v>0</v>
      </c>
      <c r="U15" s="202">
        <v>2.2400000000000002</v>
      </c>
      <c r="V15" s="202">
        <v>3.01</v>
      </c>
      <c r="W15" s="202">
        <v>0.51</v>
      </c>
      <c r="X15" s="202">
        <v>1.65</v>
      </c>
      <c r="Y15" s="202">
        <v>0</v>
      </c>
      <c r="Z15" s="202">
        <v>58.67</v>
      </c>
      <c r="AA15" s="202">
        <v>19.96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277.33999999999997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21.32</v>
      </c>
      <c r="H16" s="202">
        <v>0</v>
      </c>
      <c r="I16" s="202">
        <v>6.73</v>
      </c>
      <c r="J16" s="202">
        <v>20.51</v>
      </c>
      <c r="K16" s="202">
        <v>1.74</v>
      </c>
      <c r="L16" s="202">
        <v>267.2</v>
      </c>
      <c r="M16" s="202">
        <v>1.02</v>
      </c>
      <c r="N16" s="202">
        <v>1.32</v>
      </c>
      <c r="O16" s="202">
        <v>0</v>
      </c>
      <c r="P16" s="202">
        <v>1.55</v>
      </c>
      <c r="Q16" s="202">
        <v>2.84</v>
      </c>
      <c r="R16" s="202">
        <v>6.07</v>
      </c>
      <c r="S16" s="202">
        <v>0</v>
      </c>
      <c r="T16" s="202">
        <v>0</v>
      </c>
      <c r="U16" s="202">
        <v>2.2400000000000002</v>
      </c>
      <c r="V16" s="202">
        <v>3.01</v>
      </c>
      <c r="W16" s="202">
        <v>0.51</v>
      </c>
      <c r="X16" s="202">
        <v>1.65</v>
      </c>
      <c r="Y16" s="202">
        <v>0</v>
      </c>
      <c r="Z16" s="202">
        <v>58.67</v>
      </c>
      <c r="AA16" s="202">
        <v>19.96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277.33999999999997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21.32</v>
      </c>
      <c r="H17" s="202">
        <v>0</v>
      </c>
      <c r="I17" s="202">
        <v>6.73</v>
      </c>
      <c r="J17" s="202">
        <v>20.51</v>
      </c>
      <c r="K17" s="202">
        <v>1.74</v>
      </c>
      <c r="L17" s="202">
        <v>267.2</v>
      </c>
      <c r="M17" s="202">
        <v>1.02</v>
      </c>
      <c r="N17" s="202">
        <v>1.32</v>
      </c>
      <c r="O17" s="202">
        <v>0</v>
      </c>
      <c r="P17" s="202">
        <v>1.55</v>
      </c>
      <c r="Q17" s="202">
        <v>2.84</v>
      </c>
      <c r="R17" s="202">
        <v>6.07</v>
      </c>
      <c r="S17" s="202">
        <v>0</v>
      </c>
      <c r="T17" s="202">
        <v>0</v>
      </c>
      <c r="U17" s="202">
        <v>2.2400000000000002</v>
      </c>
      <c r="V17" s="202">
        <v>3.01</v>
      </c>
      <c r="W17" s="202">
        <v>0.51</v>
      </c>
      <c r="X17" s="202">
        <v>1.65</v>
      </c>
      <c r="Y17" s="202">
        <v>0</v>
      </c>
      <c r="Z17" s="202">
        <v>58.67</v>
      </c>
      <c r="AA17" s="202">
        <v>19.96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277.33999999999997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21.32</v>
      </c>
      <c r="H18" s="202">
        <v>0</v>
      </c>
      <c r="I18" s="202">
        <v>6.73</v>
      </c>
      <c r="J18" s="202">
        <v>20.51</v>
      </c>
      <c r="K18" s="202">
        <v>1.74</v>
      </c>
      <c r="L18" s="202">
        <v>267.2</v>
      </c>
      <c r="M18" s="202">
        <v>1.02</v>
      </c>
      <c r="N18" s="202">
        <v>1.32</v>
      </c>
      <c r="O18" s="202">
        <v>0</v>
      </c>
      <c r="P18" s="202">
        <v>1.55</v>
      </c>
      <c r="Q18" s="202">
        <v>2.84</v>
      </c>
      <c r="R18" s="202">
        <v>6.07</v>
      </c>
      <c r="S18" s="202">
        <v>0</v>
      </c>
      <c r="T18" s="202">
        <v>0</v>
      </c>
      <c r="U18" s="202">
        <v>2.2400000000000002</v>
      </c>
      <c r="V18" s="202">
        <v>3.01</v>
      </c>
      <c r="W18" s="202">
        <v>0.51</v>
      </c>
      <c r="X18" s="202">
        <v>1.65</v>
      </c>
      <c r="Y18" s="202">
        <v>0</v>
      </c>
      <c r="Z18" s="202">
        <v>58.67</v>
      </c>
      <c r="AA18" s="202">
        <v>19.96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277.33999999999997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21.32</v>
      </c>
      <c r="H19" s="202">
        <v>0</v>
      </c>
      <c r="I19" s="202">
        <v>6.73</v>
      </c>
      <c r="J19" s="202">
        <v>20.51</v>
      </c>
      <c r="K19" s="202">
        <v>1.74</v>
      </c>
      <c r="L19" s="202">
        <v>267.2</v>
      </c>
      <c r="M19" s="202">
        <v>1.02</v>
      </c>
      <c r="N19" s="202">
        <v>1.32</v>
      </c>
      <c r="O19" s="202">
        <v>0</v>
      </c>
      <c r="P19" s="202">
        <v>1.55</v>
      </c>
      <c r="Q19" s="202">
        <v>2.84</v>
      </c>
      <c r="R19" s="202">
        <v>6.07</v>
      </c>
      <c r="S19" s="202">
        <v>0</v>
      </c>
      <c r="T19" s="202">
        <v>0</v>
      </c>
      <c r="U19" s="202">
        <v>2.2400000000000002</v>
      </c>
      <c r="V19" s="202">
        <v>3.01</v>
      </c>
      <c r="W19" s="202">
        <v>0.51</v>
      </c>
      <c r="X19" s="202">
        <v>1.65</v>
      </c>
      <c r="Y19" s="202">
        <v>0</v>
      </c>
      <c r="Z19" s="202">
        <v>58.67</v>
      </c>
      <c r="AA19" s="202">
        <v>19.96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277.33999999999997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21.32</v>
      </c>
      <c r="H20" s="202">
        <v>0</v>
      </c>
      <c r="I20" s="202">
        <v>6.73</v>
      </c>
      <c r="J20" s="202">
        <v>20.51</v>
      </c>
      <c r="K20" s="202">
        <v>1.74</v>
      </c>
      <c r="L20" s="202">
        <v>267.2</v>
      </c>
      <c r="M20" s="202">
        <v>1.02</v>
      </c>
      <c r="N20" s="202">
        <v>1.32</v>
      </c>
      <c r="O20" s="202">
        <v>0</v>
      </c>
      <c r="P20" s="202">
        <v>1.55</v>
      </c>
      <c r="Q20" s="202">
        <v>2.84</v>
      </c>
      <c r="R20" s="202">
        <v>6.07</v>
      </c>
      <c r="S20" s="202">
        <v>0</v>
      </c>
      <c r="T20" s="202">
        <v>0</v>
      </c>
      <c r="U20" s="202">
        <v>2.2400000000000002</v>
      </c>
      <c r="V20" s="202">
        <v>3.01</v>
      </c>
      <c r="W20" s="202">
        <v>0.51</v>
      </c>
      <c r="X20" s="202">
        <v>1.65</v>
      </c>
      <c r="Y20" s="202">
        <v>0</v>
      </c>
      <c r="Z20" s="202">
        <v>58.67</v>
      </c>
      <c r="AA20" s="202">
        <v>19.96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277.33999999999997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21.32</v>
      </c>
      <c r="H21" s="202">
        <v>0</v>
      </c>
      <c r="I21" s="202">
        <v>6.73</v>
      </c>
      <c r="J21" s="202">
        <v>20.51</v>
      </c>
      <c r="K21" s="202">
        <v>1.74</v>
      </c>
      <c r="L21" s="202">
        <v>267.2</v>
      </c>
      <c r="M21" s="202">
        <v>1.02</v>
      </c>
      <c r="N21" s="202">
        <v>1.32</v>
      </c>
      <c r="O21" s="202">
        <v>0</v>
      </c>
      <c r="P21" s="202">
        <v>1.55</v>
      </c>
      <c r="Q21" s="202">
        <v>2.84</v>
      </c>
      <c r="R21" s="202">
        <v>6.07</v>
      </c>
      <c r="S21" s="202">
        <v>0</v>
      </c>
      <c r="T21" s="202">
        <v>0</v>
      </c>
      <c r="U21" s="202">
        <v>2.2400000000000002</v>
      </c>
      <c r="V21" s="202">
        <v>3.01</v>
      </c>
      <c r="W21" s="202">
        <v>0.51</v>
      </c>
      <c r="X21" s="202">
        <v>1.65</v>
      </c>
      <c r="Y21" s="202">
        <v>0</v>
      </c>
      <c r="Z21" s="202">
        <v>58.67</v>
      </c>
      <c r="AA21" s="202">
        <v>19.96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277.33999999999997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21.32</v>
      </c>
      <c r="H22" s="202">
        <v>0</v>
      </c>
      <c r="I22" s="202">
        <v>6.73</v>
      </c>
      <c r="J22" s="202">
        <v>20.51</v>
      </c>
      <c r="K22" s="202">
        <v>1.74</v>
      </c>
      <c r="L22" s="202">
        <v>267.2</v>
      </c>
      <c r="M22" s="202">
        <v>1.02</v>
      </c>
      <c r="N22" s="202">
        <v>1.32</v>
      </c>
      <c r="O22" s="202">
        <v>0</v>
      </c>
      <c r="P22" s="202">
        <v>1.55</v>
      </c>
      <c r="Q22" s="202">
        <v>2.84</v>
      </c>
      <c r="R22" s="202">
        <v>6.07</v>
      </c>
      <c r="S22" s="202">
        <v>0</v>
      </c>
      <c r="T22" s="202">
        <v>0</v>
      </c>
      <c r="U22" s="202">
        <v>2.2400000000000002</v>
      </c>
      <c r="V22" s="202">
        <v>3.01</v>
      </c>
      <c r="W22" s="202">
        <v>0.51</v>
      </c>
      <c r="X22" s="202">
        <v>1.65</v>
      </c>
      <c r="Y22" s="202">
        <v>0</v>
      </c>
      <c r="Z22" s="202">
        <v>58.67</v>
      </c>
      <c r="AA22" s="202">
        <v>19.96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277.33999999999997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21.32</v>
      </c>
      <c r="H23" s="202">
        <v>0</v>
      </c>
      <c r="I23" s="202">
        <v>6.73</v>
      </c>
      <c r="J23" s="202">
        <v>20.51</v>
      </c>
      <c r="K23" s="202">
        <v>1.74</v>
      </c>
      <c r="L23" s="202">
        <v>267.2</v>
      </c>
      <c r="M23" s="202">
        <v>1.02</v>
      </c>
      <c r="N23" s="202">
        <v>1.32</v>
      </c>
      <c r="O23" s="202">
        <v>0</v>
      </c>
      <c r="P23" s="202">
        <v>1.55</v>
      </c>
      <c r="Q23" s="202">
        <v>2.84</v>
      </c>
      <c r="R23" s="202">
        <v>6.07</v>
      </c>
      <c r="S23" s="202">
        <v>0</v>
      </c>
      <c r="T23" s="202">
        <v>0</v>
      </c>
      <c r="U23" s="202">
        <v>2.2400000000000002</v>
      </c>
      <c r="V23" s="202">
        <v>0.23</v>
      </c>
      <c r="W23" s="202">
        <v>0.51</v>
      </c>
      <c r="X23" s="202">
        <v>1.65</v>
      </c>
      <c r="Y23" s="202">
        <v>0</v>
      </c>
      <c r="Z23" s="202">
        <v>58.67</v>
      </c>
      <c r="AA23" s="202">
        <v>1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277.33999999999997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21.32</v>
      </c>
      <c r="H24" s="202">
        <v>0</v>
      </c>
      <c r="I24" s="202">
        <v>6.73</v>
      </c>
      <c r="J24" s="202">
        <v>20.51</v>
      </c>
      <c r="K24" s="202">
        <v>1.74</v>
      </c>
      <c r="L24" s="202">
        <v>267.2</v>
      </c>
      <c r="M24" s="202">
        <v>1.02</v>
      </c>
      <c r="N24" s="202">
        <v>1.32</v>
      </c>
      <c r="O24" s="202">
        <v>0</v>
      </c>
      <c r="P24" s="202">
        <v>1.55</v>
      </c>
      <c r="Q24" s="202">
        <v>2.84</v>
      </c>
      <c r="R24" s="202">
        <v>6.07</v>
      </c>
      <c r="S24" s="202">
        <v>0</v>
      </c>
      <c r="T24" s="202">
        <v>0</v>
      </c>
      <c r="U24" s="202">
        <v>2.2400000000000002</v>
      </c>
      <c r="V24" s="202">
        <v>0.23</v>
      </c>
      <c r="W24" s="202">
        <v>0.51</v>
      </c>
      <c r="X24" s="202">
        <v>1.65</v>
      </c>
      <c r="Y24" s="202">
        <v>0</v>
      </c>
      <c r="Z24" s="202">
        <v>58.67</v>
      </c>
      <c r="AA24" s="202">
        <v>1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277.33999999999997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21.32</v>
      </c>
      <c r="H25" s="202">
        <v>0</v>
      </c>
      <c r="I25" s="202">
        <v>6.73</v>
      </c>
      <c r="J25" s="202">
        <v>20.51</v>
      </c>
      <c r="K25" s="202">
        <v>1.74</v>
      </c>
      <c r="L25" s="202">
        <v>267.2</v>
      </c>
      <c r="M25" s="202">
        <v>1.02</v>
      </c>
      <c r="N25" s="202">
        <v>1.32</v>
      </c>
      <c r="O25" s="202">
        <v>0</v>
      </c>
      <c r="P25" s="202">
        <v>1.55</v>
      </c>
      <c r="Q25" s="202">
        <v>2.84</v>
      </c>
      <c r="R25" s="202">
        <v>6.07</v>
      </c>
      <c r="S25" s="202">
        <v>0</v>
      </c>
      <c r="T25" s="202">
        <v>0</v>
      </c>
      <c r="U25" s="202">
        <v>2.2400000000000002</v>
      </c>
      <c r="V25" s="202">
        <v>0.23</v>
      </c>
      <c r="W25" s="202">
        <v>0.51</v>
      </c>
      <c r="X25" s="202">
        <v>1.65</v>
      </c>
      <c r="Y25" s="202">
        <v>0</v>
      </c>
      <c r="Z25" s="202">
        <v>58.67</v>
      </c>
      <c r="AA25" s="202">
        <v>1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277.33999999999997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21.32</v>
      </c>
      <c r="H26" s="202">
        <v>0</v>
      </c>
      <c r="I26" s="202">
        <v>6.73</v>
      </c>
      <c r="J26" s="202">
        <v>20.51</v>
      </c>
      <c r="K26" s="202">
        <v>1.74</v>
      </c>
      <c r="L26" s="202">
        <v>267.2</v>
      </c>
      <c r="M26" s="202">
        <v>1.02</v>
      </c>
      <c r="N26" s="202">
        <v>1.32</v>
      </c>
      <c r="O26" s="202">
        <v>0</v>
      </c>
      <c r="P26" s="202">
        <v>1.55</v>
      </c>
      <c r="Q26" s="202">
        <v>2.84</v>
      </c>
      <c r="R26" s="202">
        <v>6.07</v>
      </c>
      <c r="S26" s="202">
        <v>0</v>
      </c>
      <c r="T26" s="202">
        <v>0</v>
      </c>
      <c r="U26" s="202">
        <v>2.2400000000000002</v>
      </c>
      <c r="V26" s="202">
        <v>0.23</v>
      </c>
      <c r="W26" s="202">
        <v>0.51</v>
      </c>
      <c r="X26" s="202">
        <v>1.65</v>
      </c>
      <c r="Y26" s="202">
        <v>0</v>
      </c>
      <c r="Z26" s="202">
        <v>58.67</v>
      </c>
      <c r="AA26" s="202">
        <v>1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277.33999999999997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21.32</v>
      </c>
      <c r="H27" s="202">
        <v>0</v>
      </c>
      <c r="I27" s="202">
        <v>6.73</v>
      </c>
      <c r="J27" s="202">
        <v>20.51</v>
      </c>
      <c r="K27" s="202">
        <v>1.74</v>
      </c>
      <c r="L27" s="202">
        <v>267.2</v>
      </c>
      <c r="M27" s="202">
        <v>1.02</v>
      </c>
      <c r="N27" s="202">
        <v>1.32</v>
      </c>
      <c r="O27" s="202">
        <v>0</v>
      </c>
      <c r="P27" s="202">
        <v>1.55</v>
      </c>
      <c r="Q27" s="202">
        <v>2.84</v>
      </c>
      <c r="R27" s="202">
        <v>6.07</v>
      </c>
      <c r="S27" s="202">
        <v>0</v>
      </c>
      <c r="T27" s="202">
        <v>0</v>
      </c>
      <c r="U27" s="202">
        <v>2.63</v>
      </c>
      <c r="V27" s="202">
        <v>0.23</v>
      </c>
      <c r="W27" s="202">
        <v>0.51</v>
      </c>
      <c r="X27" s="202">
        <v>1.65</v>
      </c>
      <c r="Y27" s="202">
        <v>0</v>
      </c>
      <c r="Z27" s="202">
        <v>58.67</v>
      </c>
      <c r="AA27" s="202">
        <v>1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277.33999999999997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21.32</v>
      </c>
      <c r="H28" s="202">
        <v>0</v>
      </c>
      <c r="I28" s="202">
        <v>6.73</v>
      </c>
      <c r="J28" s="202">
        <v>20.51</v>
      </c>
      <c r="K28" s="202">
        <v>1.74</v>
      </c>
      <c r="L28" s="202">
        <v>267.2</v>
      </c>
      <c r="M28" s="202">
        <v>1.02</v>
      </c>
      <c r="N28" s="202">
        <v>1.32</v>
      </c>
      <c r="O28" s="202">
        <v>0</v>
      </c>
      <c r="P28" s="202">
        <v>1.55</v>
      </c>
      <c r="Q28" s="202">
        <v>2.84</v>
      </c>
      <c r="R28" s="202">
        <v>6.07</v>
      </c>
      <c r="S28" s="202">
        <v>0</v>
      </c>
      <c r="T28" s="202">
        <v>0</v>
      </c>
      <c r="U28" s="202">
        <v>2.63</v>
      </c>
      <c r="V28" s="202">
        <v>0.23</v>
      </c>
      <c r="W28" s="202">
        <v>0.51</v>
      </c>
      <c r="X28" s="202">
        <v>1.65</v>
      </c>
      <c r="Y28" s="202">
        <v>0</v>
      </c>
      <c r="Z28" s="202">
        <v>58.67</v>
      </c>
      <c r="AA28" s="202">
        <v>1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277.33999999999997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21.32</v>
      </c>
      <c r="H29" s="202">
        <v>0</v>
      </c>
      <c r="I29" s="202">
        <v>6.73</v>
      </c>
      <c r="J29" s="202">
        <v>20.51</v>
      </c>
      <c r="K29" s="202">
        <v>1.74</v>
      </c>
      <c r="L29" s="202">
        <v>267.2</v>
      </c>
      <c r="M29" s="202">
        <v>1.02</v>
      </c>
      <c r="N29" s="202">
        <v>1.32</v>
      </c>
      <c r="O29" s="202">
        <v>0</v>
      </c>
      <c r="P29" s="202">
        <v>1.55</v>
      </c>
      <c r="Q29" s="202">
        <v>2.84</v>
      </c>
      <c r="R29" s="202">
        <v>6.07</v>
      </c>
      <c r="S29" s="202">
        <v>0</v>
      </c>
      <c r="T29" s="202">
        <v>0</v>
      </c>
      <c r="U29" s="202">
        <v>10.54</v>
      </c>
      <c r="V29" s="202">
        <v>0.23</v>
      </c>
      <c r="W29" s="202">
        <v>0.51</v>
      </c>
      <c r="X29" s="202">
        <v>1.65</v>
      </c>
      <c r="Y29" s="202">
        <v>0</v>
      </c>
      <c r="Z29" s="202">
        <v>58.67</v>
      </c>
      <c r="AA29" s="202">
        <v>1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277.33999999999997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21.32</v>
      </c>
      <c r="H30" s="202">
        <v>0</v>
      </c>
      <c r="I30" s="202">
        <v>6.73</v>
      </c>
      <c r="J30" s="202">
        <v>20.51</v>
      </c>
      <c r="K30" s="202">
        <v>1.74</v>
      </c>
      <c r="L30" s="202">
        <v>267.2</v>
      </c>
      <c r="M30" s="202">
        <v>1.02</v>
      </c>
      <c r="N30" s="202">
        <v>1.32</v>
      </c>
      <c r="O30" s="202">
        <v>0</v>
      </c>
      <c r="P30" s="202">
        <v>1.55</v>
      </c>
      <c r="Q30" s="202">
        <v>2.84</v>
      </c>
      <c r="R30" s="202">
        <v>6.07</v>
      </c>
      <c r="S30" s="202">
        <v>0</v>
      </c>
      <c r="T30" s="202">
        <v>0</v>
      </c>
      <c r="U30" s="202">
        <v>10.54</v>
      </c>
      <c r="V30" s="202">
        <v>0.23</v>
      </c>
      <c r="W30" s="202">
        <v>0.51</v>
      </c>
      <c r="X30" s="202">
        <v>1.65</v>
      </c>
      <c r="Y30" s="202">
        <v>0</v>
      </c>
      <c r="Z30" s="202">
        <v>58.67</v>
      </c>
      <c r="AA30" s="202">
        <v>1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277.33999999999997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21.32</v>
      </c>
      <c r="H31" s="202">
        <v>0</v>
      </c>
      <c r="I31" s="202">
        <v>6.73</v>
      </c>
      <c r="J31" s="202">
        <v>20.51</v>
      </c>
      <c r="K31" s="202">
        <v>1.79</v>
      </c>
      <c r="L31" s="202">
        <v>267.2</v>
      </c>
      <c r="M31" s="202">
        <v>1.02</v>
      </c>
      <c r="N31" s="202">
        <v>1.32</v>
      </c>
      <c r="O31" s="202">
        <v>0</v>
      </c>
      <c r="P31" s="202">
        <v>1.55</v>
      </c>
      <c r="Q31" s="202">
        <v>2.84</v>
      </c>
      <c r="R31" s="202">
        <v>6.07</v>
      </c>
      <c r="S31" s="202">
        <v>0</v>
      </c>
      <c r="T31" s="202">
        <v>0</v>
      </c>
      <c r="U31" s="202">
        <v>2.23</v>
      </c>
      <c r="V31" s="202">
        <v>0.23</v>
      </c>
      <c r="W31" s="202">
        <v>0.51</v>
      </c>
      <c r="X31" s="202">
        <v>1.65</v>
      </c>
      <c r="Y31" s="202">
        <v>0</v>
      </c>
      <c r="Z31" s="202">
        <v>58.67</v>
      </c>
      <c r="AA31" s="202">
        <v>1</v>
      </c>
      <c r="AB31" s="202">
        <v>0</v>
      </c>
      <c r="AC31" s="202">
        <v>12.67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277.33999999999997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21.32</v>
      </c>
      <c r="H32" s="202">
        <v>0</v>
      </c>
      <c r="I32" s="202">
        <v>6.73</v>
      </c>
      <c r="J32" s="202">
        <v>20.51</v>
      </c>
      <c r="K32" s="202">
        <v>1.79</v>
      </c>
      <c r="L32" s="202">
        <v>267.2</v>
      </c>
      <c r="M32" s="202">
        <v>1.02</v>
      </c>
      <c r="N32" s="202">
        <v>1.32</v>
      </c>
      <c r="O32" s="202">
        <v>0</v>
      </c>
      <c r="P32" s="202">
        <v>1.55</v>
      </c>
      <c r="Q32" s="202">
        <v>2.84</v>
      </c>
      <c r="R32" s="202">
        <v>6.07</v>
      </c>
      <c r="S32" s="202">
        <v>0</v>
      </c>
      <c r="T32" s="202">
        <v>0</v>
      </c>
      <c r="U32" s="202">
        <v>2.23</v>
      </c>
      <c r="V32" s="202">
        <v>0.23</v>
      </c>
      <c r="W32" s="202">
        <v>0.51</v>
      </c>
      <c r="X32" s="202">
        <v>1.65</v>
      </c>
      <c r="Y32" s="202">
        <v>0</v>
      </c>
      <c r="Z32" s="202">
        <v>58.67</v>
      </c>
      <c r="AA32" s="202">
        <v>1</v>
      </c>
      <c r="AB32" s="202">
        <v>0</v>
      </c>
      <c r="AC32" s="202">
        <v>12.67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277.33999999999997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21.32</v>
      </c>
      <c r="H33" s="202">
        <v>0</v>
      </c>
      <c r="I33" s="202">
        <v>6.73</v>
      </c>
      <c r="J33" s="202">
        <v>20.51</v>
      </c>
      <c r="K33" s="202">
        <v>1.79</v>
      </c>
      <c r="L33" s="202">
        <v>267.2</v>
      </c>
      <c r="M33" s="202">
        <v>1.02</v>
      </c>
      <c r="N33" s="202">
        <v>1.32</v>
      </c>
      <c r="O33" s="202">
        <v>0</v>
      </c>
      <c r="P33" s="202">
        <v>1.55</v>
      </c>
      <c r="Q33" s="202">
        <v>2.84</v>
      </c>
      <c r="R33" s="202">
        <v>6.07</v>
      </c>
      <c r="S33" s="202">
        <v>0</v>
      </c>
      <c r="T33" s="202">
        <v>0</v>
      </c>
      <c r="U33" s="202">
        <v>2.23</v>
      </c>
      <c r="V33" s="202">
        <v>0.23</v>
      </c>
      <c r="W33" s="202">
        <v>0.51</v>
      </c>
      <c r="X33" s="202">
        <v>1.65</v>
      </c>
      <c r="Y33" s="202">
        <v>0</v>
      </c>
      <c r="Z33" s="202">
        <v>58.67</v>
      </c>
      <c r="AA33" s="202">
        <v>1</v>
      </c>
      <c r="AB33" s="202">
        <v>0</v>
      </c>
      <c r="AC33" s="202">
        <v>12.67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277.33999999999997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21.32</v>
      </c>
      <c r="H34" s="202">
        <v>0</v>
      </c>
      <c r="I34" s="202">
        <v>6.73</v>
      </c>
      <c r="J34" s="202">
        <v>20.51</v>
      </c>
      <c r="K34" s="202">
        <v>1.83</v>
      </c>
      <c r="L34" s="202">
        <v>267.2</v>
      </c>
      <c r="M34" s="202">
        <v>1.02</v>
      </c>
      <c r="N34" s="202">
        <v>1.32</v>
      </c>
      <c r="O34" s="202">
        <v>0</v>
      </c>
      <c r="P34" s="202">
        <v>1.55</v>
      </c>
      <c r="Q34" s="202">
        <v>2.84</v>
      </c>
      <c r="R34" s="202">
        <v>6.07</v>
      </c>
      <c r="S34" s="202">
        <v>0</v>
      </c>
      <c r="T34" s="202">
        <v>0</v>
      </c>
      <c r="U34" s="202">
        <v>2.23</v>
      </c>
      <c r="V34" s="202">
        <v>3.01</v>
      </c>
      <c r="W34" s="202">
        <v>0.51</v>
      </c>
      <c r="X34" s="202">
        <v>1.65</v>
      </c>
      <c r="Y34" s="202">
        <v>0</v>
      </c>
      <c r="Z34" s="202">
        <v>58.67</v>
      </c>
      <c r="AA34" s="202">
        <v>19.95</v>
      </c>
      <c r="AB34" s="202">
        <v>0</v>
      </c>
      <c r="AC34" s="202">
        <v>12.67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277.33999999999997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21.32</v>
      </c>
      <c r="H35" s="202">
        <v>0</v>
      </c>
      <c r="I35" s="202">
        <v>6.73</v>
      </c>
      <c r="J35" s="202">
        <v>20.51</v>
      </c>
      <c r="K35" s="202">
        <v>1.79</v>
      </c>
      <c r="L35" s="202">
        <v>267.2</v>
      </c>
      <c r="M35" s="202">
        <v>1.02</v>
      </c>
      <c r="N35" s="202">
        <v>1.32</v>
      </c>
      <c r="O35" s="202">
        <v>0</v>
      </c>
      <c r="P35" s="202">
        <v>1.55</v>
      </c>
      <c r="Q35" s="202">
        <v>2.84</v>
      </c>
      <c r="R35" s="202">
        <v>6.07</v>
      </c>
      <c r="S35" s="202">
        <v>0</v>
      </c>
      <c r="T35" s="202">
        <v>0</v>
      </c>
      <c r="U35" s="202">
        <v>2.23</v>
      </c>
      <c r="V35" s="202">
        <v>3.01</v>
      </c>
      <c r="W35" s="202">
        <v>0.51</v>
      </c>
      <c r="X35" s="202">
        <v>1.65</v>
      </c>
      <c r="Y35" s="202">
        <v>0</v>
      </c>
      <c r="Z35" s="202">
        <v>58.67</v>
      </c>
      <c r="AA35" s="202">
        <v>19.95</v>
      </c>
      <c r="AB35" s="202">
        <v>0</v>
      </c>
      <c r="AC35" s="202">
        <v>12.67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277.33999999999997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21.32</v>
      </c>
      <c r="H36" s="202">
        <v>0</v>
      </c>
      <c r="I36" s="202">
        <v>6.73</v>
      </c>
      <c r="J36" s="202">
        <v>20.51</v>
      </c>
      <c r="K36" s="202">
        <v>1.79</v>
      </c>
      <c r="L36" s="202">
        <v>267.2</v>
      </c>
      <c r="M36" s="202">
        <v>1.02</v>
      </c>
      <c r="N36" s="202">
        <v>1.32</v>
      </c>
      <c r="O36" s="202">
        <v>0</v>
      </c>
      <c r="P36" s="202">
        <v>1.55</v>
      </c>
      <c r="Q36" s="202">
        <v>2.84</v>
      </c>
      <c r="R36" s="202">
        <v>6.07</v>
      </c>
      <c r="S36" s="202">
        <v>0</v>
      </c>
      <c r="T36" s="202">
        <v>0</v>
      </c>
      <c r="U36" s="202">
        <v>2.23</v>
      </c>
      <c r="V36" s="202">
        <v>3.01</v>
      </c>
      <c r="W36" s="202">
        <v>0.51</v>
      </c>
      <c r="X36" s="202">
        <v>1.65</v>
      </c>
      <c r="Y36" s="202">
        <v>0</v>
      </c>
      <c r="Z36" s="202">
        <v>58.67</v>
      </c>
      <c r="AA36" s="202">
        <v>19.95</v>
      </c>
      <c r="AB36" s="202">
        <v>0</v>
      </c>
      <c r="AC36" s="202">
        <v>12.67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277.33999999999997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21.32</v>
      </c>
      <c r="H37" s="202">
        <v>0</v>
      </c>
      <c r="I37" s="202">
        <v>6.73</v>
      </c>
      <c r="J37" s="202">
        <v>20.51</v>
      </c>
      <c r="K37" s="202">
        <v>1.79</v>
      </c>
      <c r="L37" s="202">
        <v>267.2</v>
      </c>
      <c r="M37" s="202">
        <v>1.02</v>
      </c>
      <c r="N37" s="202">
        <v>1.32</v>
      </c>
      <c r="O37" s="202">
        <v>0</v>
      </c>
      <c r="P37" s="202">
        <v>1.55</v>
      </c>
      <c r="Q37" s="202">
        <v>2.84</v>
      </c>
      <c r="R37" s="202">
        <v>6.07</v>
      </c>
      <c r="S37" s="202">
        <v>0</v>
      </c>
      <c r="T37" s="202">
        <v>0</v>
      </c>
      <c r="U37" s="202">
        <v>2.23</v>
      </c>
      <c r="V37" s="202">
        <v>3.01</v>
      </c>
      <c r="W37" s="202">
        <v>0.51</v>
      </c>
      <c r="X37" s="202">
        <v>1.65</v>
      </c>
      <c r="Y37" s="202">
        <v>0</v>
      </c>
      <c r="Z37" s="202">
        <v>58.56</v>
      </c>
      <c r="AA37" s="202">
        <v>19.95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277.33999999999997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21.32</v>
      </c>
      <c r="H38" s="202">
        <v>0</v>
      </c>
      <c r="I38" s="202">
        <v>6.73</v>
      </c>
      <c r="J38" s="202">
        <v>20.51</v>
      </c>
      <c r="K38" s="202">
        <v>1.74</v>
      </c>
      <c r="L38" s="202">
        <v>267.2</v>
      </c>
      <c r="M38" s="202">
        <v>1.02</v>
      </c>
      <c r="N38" s="202">
        <v>1.32</v>
      </c>
      <c r="O38" s="202">
        <v>0</v>
      </c>
      <c r="P38" s="202">
        <v>1.55</v>
      </c>
      <c r="Q38" s="202">
        <v>2.84</v>
      </c>
      <c r="R38" s="202">
        <v>6.07</v>
      </c>
      <c r="S38" s="202">
        <v>0</v>
      </c>
      <c r="T38" s="202">
        <v>0</v>
      </c>
      <c r="U38" s="202">
        <v>2.23</v>
      </c>
      <c r="V38" s="202">
        <v>3.01</v>
      </c>
      <c r="W38" s="202">
        <v>0.51</v>
      </c>
      <c r="X38" s="202">
        <v>1.65</v>
      </c>
      <c r="Y38" s="202">
        <v>0</v>
      </c>
      <c r="Z38" s="202">
        <v>58.56</v>
      </c>
      <c r="AA38" s="202">
        <v>19.95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277.33999999999997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21.32</v>
      </c>
      <c r="H39" s="202">
        <v>0</v>
      </c>
      <c r="I39" s="202">
        <v>6.73</v>
      </c>
      <c r="J39" s="202">
        <v>20.51</v>
      </c>
      <c r="K39" s="202">
        <v>1.79</v>
      </c>
      <c r="L39" s="202">
        <v>267.2</v>
      </c>
      <c r="M39" s="202">
        <v>1.02</v>
      </c>
      <c r="N39" s="202">
        <v>1.32</v>
      </c>
      <c r="O39" s="202">
        <v>0</v>
      </c>
      <c r="P39" s="202">
        <v>1.55</v>
      </c>
      <c r="Q39" s="202">
        <v>2.84</v>
      </c>
      <c r="R39" s="202">
        <v>6.07</v>
      </c>
      <c r="S39" s="202">
        <v>0</v>
      </c>
      <c r="T39" s="202">
        <v>0</v>
      </c>
      <c r="U39" s="202">
        <v>2.23</v>
      </c>
      <c r="V39" s="202">
        <v>3.01</v>
      </c>
      <c r="W39" s="202">
        <v>0.51</v>
      </c>
      <c r="X39" s="202">
        <v>1.65</v>
      </c>
      <c r="Y39" s="202">
        <v>0</v>
      </c>
      <c r="Z39" s="202">
        <v>58.67</v>
      </c>
      <c r="AA39" s="202">
        <v>19.95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269.18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21.32</v>
      </c>
      <c r="H40" s="202">
        <v>0</v>
      </c>
      <c r="I40" s="202">
        <v>6.73</v>
      </c>
      <c r="J40" s="202">
        <v>20.51</v>
      </c>
      <c r="K40" s="202">
        <v>1.79</v>
      </c>
      <c r="L40" s="202">
        <v>267.2</v>
      </c>
      <c r="M40" s="202">
        <v>1.02</v>
      </c>
      <c r="N40" s="202">
        <v>1.32</v>
      </c>
      <c r="O40" s="202">
        <v>0</v>
      </c>
      <c r="P40" s="202">
        <v>1.55</v>
      </c>
      <c r="Q40" s="202">
        <v>2.84</v>
      </c>
      <c r="R40" s="202">
        <v>6.07</v>
      </c>
      <c r="S40" s="202">
        <v>0</v>
      </c>
      <c r="T40" s="202">
        <v>0</v>
      </c>
      <c r="U40" s="202">
        <v>2.23</v>
      </c>
      <c r="V40" s="202">
        <v>3.01</v>
      </c>
      <c r="W40" s="202">
        <v>0.51</v>
      </c>
      <c r="X40" s="202">
        <v>1.65</v>
      </c>
      <c r="Y40" s="202">
        <v>0</v>
      </c>
      <c r="Z40" s="202">
        <v>58.67</v>
      </c>
      <c r="AA40" s="202">
        <v>19.95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269.18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21.32</v>
      </c>
      <c r="H41" s="202">
        <v>0</v>
      </c>
      <c r="I41" s="202">
        <v>6.73</v>
      </c>
      <c r="J41" s="202">
        <v>20.51</v>
      </c>
      <c r="K41" s="202">
        <v>1.79</v>
      </c>
      <c r="L41" s="202">
        <v>267.2</v>
      </c>
      <c r="M41" s="202">
        <v>1.02</v>
      </c>
      <c r="N41" s="202">
        <v>1.32</v>
      </c>
      <c r="O41" s="202">
        <v>0</v>
      </c>
      <c r="P41" s="202">
        <v>1.55</v>
      </c>
      <c r="Q41" s="202">
        <v>2.84</v>
      </c>
      <c r="R41" s="202">
        <v>6.07</v>
      </c>
      <c r="S41" s="202">
        <v>0</v>
      </c>
      <c r="T41" s="202">
        <v>0</v>
      </c>
      <c r="U41" s="202">
        <v>2.23</v>
      </c>
      <c r="V41" s="202">
        <v>3.01</v>
      </c>
      <c r="W41" s="202">
        <v>0.51</v>
      </c>
      <c r="X41" s="202">
        <v>1.65</v>
      </c>
      <c r="Y41" s="202">
        <v>0</v>
      </c>
      <c r="Z41" s="202">
        <v>58.67</v>
      </c>
      <c r="AA41" s="202">
        <v>19.96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269.18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21.32</v>
      </c>
      <c r="H42" s="202">
        <v>0</v>
      </c>
      <c r="I42" s="202">
        <v>6.73</v>
      </c>
      <c r="J42" s="202">
        <v>20.51</v>
      </c>
      <c r="K42" s="202">
        <v>1.79</v>
      </c>
      <c r="L42" s="202">
        <v>267.2</v>
      </c>
      <c r="M42" s="202">
        <v>1.02</v>
      </c>
      <c r="N42" s="202">
        <v>1.32</v>
      </c>
      <c r="O42" s="202">
        <v>0</v>
      </c>
      <c r="P42" s="202">
        <v>1.55</v>
      </c>
      <c r="Q42" s="202">
        <v>2.84</v>
      </c>
      <c r="R42" s="202">
        <v>6.07</v>
      </c>
      <c r="S42" s="202">
        <v>0</v>
      </c>
      <c r="T42" s="202">
        <v>0</v>
      </c>
      <c r="U42" s="202">
        <v>2.23</v>
      </c>
      <c r="V42" s="202">
        <v>3.01</v>
      </c>
      <c r="W42" s="202">
        <v>0.51</v>
      </c>
      <c r="X42" s="202">
        <v>1.65</v>
      </c>
      <c r="Y42" s="202">
        <v>0</v>
      </c>
      <c r="Z42" s="202">
        <v>58.67</v>
      </c>
      <c r="AA42" s="202">
        <v>19.95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269.18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21.32</v>
      </c>
      <c r="H43" s="202">
        <v>0</v>
      </c>
      <c r="I43" s="202">
        <v>6.73</v>
      </c>
      <c r="J43" s="202">
        <v>20.51</v>
      </c>
      <c r="K43" s="202">
        <v>1.79</v>
      </c>
      <c r="L43" s="202">
        <v>267.2</v>
      </c>
      <c r="M43" s="202">
        <v>1.02</v>
      </c>
      <c r="N43" s="202">
        <v>1.32</v>
      </c>
      <c r="O43" s="202">
        <v>0</v>
      </c>
      <c r="P43" s="202">
        <v>1.55</v>
      </c>
      <c r="Q43" s="202">
        <v>2.84</v>
      </c>
      <c r="R43" s="202">
        <v>6.07</v>
      </c>
      <c r="S43" s="202">
        <v>0</v>
      </c>
      <c r="T43" s="202">
        <v>0</v>
      </c>
      <c r="U43" s="202">
        <v>2.23</v>
      </c>
      <c r="V43" s="202">
        <v>3.01</v>
      </c>
      <c r="W43" s="202">
        <v>0.51</v>
      </c>
      <c r="X43" s="202">
        <v>1.65</v>
      </c>
      <c r="Y43" s="202">
        <v>0</v>
      </c>
      <c r="Z43" s="202">
        <v>58.67</v>
      </c>
      <c r="AA43" s="202">
        <v>19.95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269.18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21.32</v>
      </c>
      <c r="H44" s="202">
        <v>0</v>
      </c>
      <c r="I44" s="202">
        <v>6.73</v>
      </c>
      <c r="J44" s="202">
        <v>20.51</v>
      </c>
      <c r="K44" s="202">
        <v>1.79</v>
      </c>
      <c r="L44" s="202">
        <v>267.2</v>
      </c>
      <c r="M44" s="202">
        <v>1.02</v>
      </c>
      <c r="N44" s="202">
        <v>1.32</v>
      </c>
      <c r="O44" s="202">
        <v>0</v>
      </c>
      <c r="P44" s="202">
        <v>1.55</v>
      </c>
      <c r="Q44" s="202">
        <v>2.84</v>
      </c>
      <c r="R44" s="202">
        <v>6.07</v>
      </c>
      <c r="S44" s="202">
        <v>0</v>
      </c>
      <c r="T44" s="202">
        <v>0</v>
      </c>
      <c r="U44" s="202">
        <v>2.23</v>
      </c>
      <c r="V44" s="202">
        <v>3.01</v>
      </c>
      <c r="W44" s="202">
        <v>0.51</v>
      </c>
      <c r="X44" s="202">
        <v>1.65</v>
      </c>
      <c r="Y44" s="202">
        <v>0</v>
      </c>
      <c r="Z44" s="202">
        <v>58.67</v>
      </c>
      <c r="AA44" s="202">
        <v>19.95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269.18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21.32</v>
      </c>
      <c r="H45" s="202">
        <v>0</v>
      </c>
      <c r="I45" s="202">
        <v>6.73</v>
      </c>
      <c r="J45" s="202">
        <v>20.51</v>
      </c>
      <c r="K45" s="202">
        <v>1.79</v>
      </c>
      <c r="L45" s="202">
        <v>267.2</v>
      </c>
      <c r="M45" s="202">
        <v>1.02</v>
      </c>
      <c r="N45" s="202">
        <v>1.32</v>
      </c>
      <c r="O45" s="202">
        <v>0</v>
      </c>
      <c r="P45" s="202">
        <v>1.55</v>
      </c>
      <c r="Q45" s="202">
        <v>2.84</v>
      </c>
      <c r="R45" s="202">
        <v>6.07</v>
      </c>
      <c r="S45" s="202">
        <v>0</v>
      </c>
      <c r="T45" s="202">
        <v>0</v>
      </c>
      <c r="U45" s="202">
        <v>2.23</v>
      </c>
      <c r="V45" s="202">
        <v>3.01</v>
      </c>
      <c r="W45" s="202">
        <v>0.51</v>
      </c>
      <c r="X45" s="202">
        <v>1.65</v>
      </c>
      <c r="Y45" s="202">
        <v>0</v>
      </c>
      <c r="Z45" s="202">
        <v>58.67</v>
      </c>
      <c r="AA45" s="202">
        <v>19.95</v>
      </c>
      <c r="AB45" s="202">
        <v>0</v>
      </c>
      <c r="AC45" s="202">
        <v>13.34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269.18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21.32</v>
      </c>
      <c r="H46" s="202">
        <v>0</v>
      </c>
      <c r="I46" s="202">
        <v>6.73</v>
      </c>
      <c r="J46" s="202">
        <v>20.51</v>
      </c>
      <c r="K46" s="202">
        <v>1.79</v>
      </c>
      <c r="L46" s="202">
        <v>267.2</v>
      </c>
      <c r="M46" s="202">
        <v>1.02</v>
      </c>
      <c r="N46" s="202">
        <v>1.32</v>
      </c>
      <c r="O46" s="202">
        <v>0</v>
      </c>
      <c r="P46" s="202">
        <v>1.55</v>
      </c>
      <c r="Q46" s="202">
        <v>2.84</v>
      </c>
      <c r="R46" s="202">
        <v>6.07</v>
      </c>
      <c r="S46" s="202">
        <v>0</v>
      </c>
      <c r="T46" s="202">
        <v>0</v>
      </c>
      <c r="U46" s="202">
        <v>2.23</v>
      </c>
      <c r="V46" s="202">
        <v>3.01</v>
      </c>
      <c r="W46" s="202">
        <v>0.51</v>
      </c>
      <c r="X46" s="202">
        <v>1.65</v>
      </c>
      <c r="Y46" s="202">
        <v>0</v>
      </c>
      <c r="Z46" s="202">
        <v>58.67</v>
      </c>
      <c r="AA46" s="202">
        <v>19.95</v>
      </c>
      <c r="AB46" s="202">
        <v>0</v>
      </c>
      <c r="AC46" s="202">
        <v>13.34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269.18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21.32</v>
      </c>
      <c r="H47" s="202">
        <v>0</v>
      </c>
      <c r="I47" s="202">
        <v>6.73</v>
      </c>
      <c r="J47" s="202">
        <v>20.51</v>
      </c>
      <c r="K47" s="202">
        <v>1.79</v>
      </c>
      <c r="L47" s="202">
        <v>267.2</v>
      </c>
      <c r="M47" s="202">
        <v>1.02</v>
      </c>
      <c r="N47" s="202">
        <v>1.32</v>
      </c>
      <c r="O47" s="202">
        <v>0</v>
      </c>
      <c r="P47" s="202">
        <v>1.55</v>
      </c>
      <c r="Q47" s="202">
        <v>2.84</v>
      </c>
      <c r="R47" s="202">
        <v>6.07</v>
      </c>
      <c r="S47" s="202">
        <v>0</v>
      </c>
      <c r="T47" s="202">
        <v>0</v>
      </c>
      <c r="U47" s="202">
        <v>2.23</v>
      </c>
      <c r="V47" s="202">
        <v>3.01</v>
      </c>
      <c r="W47" s="202">
        <v>0.51</v>
      </c>
      <c r="X47" s="202">
        <v>1.65</v>
      </c>
      <c r="Y47" s="202">
        <v>0</v>
      </c>
      <c r="Z47" s="202">
        <v>58.67</v>
      </c>
      <c r="AA47" s="202">
        <v>19.96</v>
      </c>
      <c r="AB47" s="202">
        <v>0</v>
      </c>
      <c r="AC47" s="202">
        <v>13.34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269.18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21.32</v>
      </c>
      <c r="H48" s="202">
        <v>0</v>
      </c>
      <c r="I48" s="202">
        <v>6.73</v>
      </c>
      <c r="J48" s="202">
        <v>20.51</v>
      </c>
      <c r="K48" s="202">
        <v>1.79</v>
      </c>
      <c r="L48" s="202">
        <v>267.2</v>
      </c>
      <c r="M48" s="202">
        <v>1.02</v>
      </c>
      <c r="N48" s="202">
        <v>1.32</v>
      </c>
      <c r="O48" s="202">
        <v>0</v>
      </c>
      <c r="P48" s="202">
        <v>1.55</v>
      </c>
      <c r="Q48" s="202">
        <v>2.84</v>
      </c>
      <c r="R48" s="202">
        <v>6.07</v>
      </c>
      <c r="S48" s="202">
        <v>0</v>
      </c>
      <c r="T48" s="202">
        <v>0</v>
      </c>
      <c r="U48" s="202">
        <v>2.23</v>
      </c>
      <c r="V48" s="202">
        <v>3.01</v>
      </c>
      <c r="W48" s="202">
        <v>0.51</v>
      </c>
      <c r="X48" s="202">
        <v>1.65</v>
      </c>
      <c r="Y48" s="202">
        <v>0</v>
      </c>
      <c r="Z48" s="202">
        <v>58.67</v>
      </c>
      <c r="AA48" s="202">
        <v>19.96</v>
      </c>
      <c r="AB48" s="202">
        <v>0</v>
      </c>
      <c r="AC48" s="202">
        <v>13.34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269.18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21.32</v>
      </c>
      <c r="H49" s="202">
        <v>0</v>
      </c>
      <c r="I49" s="202">
        <v>6.73</v>
      </c>
      <c r="J49" s="202">
        <v>20.51</v>
      </c>
      <c r="K49" s="202">
        <v>1.79</v>
      </c>
      <c r="L49" s="202">
        <v>267.2</v>
      </c>
      <c r="M49" s="202">
        <v>1.02</v>
      </c>
      <c r="N49" s="202">
        <v>1.32</v>
      </c>
      <c r="O49" s="202">
        <v>0</v>
      </c>
      <c r="P49" s="202">
        <v>1.55</v>
      </c>
      <c r="Q49" s="202">
        <v>2.84</v>
      </c>
      <c r="R49" s="202">
        <v>6.07</v>
      </c>
      <c r="S49" s="202">
        <v>0</v>
      </c>
      <c r="T49" s="202">
        <v>0</v>
      </c>
      <c r="U49" s="202">
        <v>2.23</v>
      </c>
      <c r="V49" s="202">
        <v>3.01</v>
      </c>
      <c r="W49" s="202">
        <v>0.51</v>
      </c>
      <c r="X49" s="202">
        <v>1.65</v>
      </c>
      <c r="Y49" s="202">
        <v>0</v>
      </c>
      <c r="Z49" s="202">
        <v>58.67</v>
      </c>
      <c r="AA49" s="202">
        <v>19.96</v>
      </c>
      <c r="AB49" s="202">
        <v>0</v>
      </c>
      <c r="AC49" s="202">
        <v>13.34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269.18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21.32</v>
      </c>
      <c r="H50" s="202">
        <v>0</v>
      </c>
      <c r="I50" s="202">
        <v>6.73</v>
      </c>
      <c r="J50" s="202">
        <v>20.51</v>
      </c>
      <c r="K50" s="202">
        <v>1.79</v>
      </c>
      <c r="L50" s="202">
        <v>267.2</v>
      </c>
      <c r="M50" s="202">
        <v>1.02</v>
      </c>
      <c r="N50" s="202">
        <v>1.32</v>
      </c>
      <c r="O50" s="202">
        <v>0</v>
      </c>
      <c r="P50" s="202">
        <v>1.55</v>
      </c>
      <c r="Q50" s="202">
        <v>2.84</v>
      </c>
      <c r="R50" s="202">
        <v>6.07</v>
      </c>
      <c r="S50" s="202">
        <v>0</v>
      </c>
      <c r="T50" s="202">
        <v>0</v>
      </c>
      <c r="U50" s="202">
        <v>2.23</v>
      </c>
      <c r="V50" s="202">
        <v>3.01</v>
      </c>
      <c r="W50" s="202">
        <v>0.51</v>
      </c>
      <c r="X50" s="202">
        <v>1.65</v>
      </c>
      <c r="Y50" s="202">
        <v>0</v>
      </c>
      <c r="Z50" s="202">
        <v>58.67</v>
      </c>
      <c r="AA50" s="202">
        <v>19.96</v>
      </c>
      <c r="AB50" s="202">
        <v>0</v>
      </c>
      <c r="AC50" s="202">
        <v>13.34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269.18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21.32</v>
      </c>
      <c r="H51" s="202">
        <v>0</v>
      </c>
      <c r="I51" s="202">
        <v>6.73</v>
      </c>
      <c r="J51" s="202">
        <v>20.18</v>
      </c>
      <c r="K51" s="202">
        <v>1.79</v>
      </c>
      <c r="L51" s="202">
        <v>267.2</v>
      </c>
      <c r="M51" s="202">
        <v>1.02</v>
      </c>
      <c r="N51" s="202">
        <v>1.32</v>
      </c>
      <c r="O51" s="202">
        <v>0</v>
      </c>
      <c r="P51" s="202">
        <v>1.55</v>
      </c>
      <c r="Q51" s="202">
        <v>2.84</v>
      </c>
      <c r="R51" s="202">
        <v>6.07</v>
      </c>
      <c r="S51" s="202">
        <v>0</v>
      </c>
      <c r="T51" s="202">
        <v>0</v>
      </c>
      <c r="U51" s="202">
        <v>2.23</v>
      </c>
      <c r="V51" s="202">
        <v>3.01</v>
      </c>
      <c r="W51" s="202">
        <v>0.51</v>
      </c>
      <c r="X51" s="202">
        <v>1.65</v>
      </c>
      <c r="Y51" s="202">
        <v>0</v>
      </c>
      <c r="Z51" s="202">
        <v>58.67</v>
      </c>
      <c r="AA51" s="202">
        <v>19.96</v>
      </c>
      <c r="AB51" s="202">
        <v>0</v>
      </c>
      <c r="AC51" s="202">
        <v>13.34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261.02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21.32</v>
      </c>
      <c r="H52" s="202">
        <v>0</v>
      </c>
      <c r="I52" s="202">
        <v>6.73</v>
      </c>
      <c r="J52" s="202">
        <v>20.18</v>
      </c>
      <c r="K52" s="202">
        <v>1.79</v>
      </c>
      <c r="L52" s="202">
        <v>267.2</v>
      </c>
      <c r="M52" s="202">
        <v>1.02</v>
      </c>
      <c r="N52" s="202">
        <v>1.32</v>
      </c>
      <c r="O52" s="202">
        <v>0</v>
      </c>
      <c r="P52" s="202">
        <v>1.55</v>
      </c>
      <c r="Q52" s="202">
        <v>2.84</v>
      </c>
      <c r="R52" s="202">
        <v>6.07</v>
      </c>
      <c r="S52" s="202">
        <v>0</v>
      </c>
      <c r="T52" s="202">
        <v>0</v>
      </c>
      <c r="U52" s="202">
        <v>2.23</v>
      </c>
      <c r="V52" s="202">
        <v>3.01</v>
      </c>
      <c r="W52" s="202">
        <v>0.51</v>
      </c>
      <c r="X52" s="202">
        <v>1.65</v>
      </c>
      <c r="Y52" s="202">
        <v>0</v>
      </c>
      <c r="Z52" s="202">
        <v>58.67</v>
      </c>
      <c r="AA52" s="202">
        <v>19.96</v>
      </c>
      <c r="AB52" s="202">
        <v>0</v>
      </c>
      <c r="AC52" s="202">
        <v>13.34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261.02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21.32</v>
      </c>
      <c r="H53" s="202">
        <v>0</v>
      </c>
      <c r="I53" s="202">
        <v>6.73</v>
      </c>
      <c r="J53" s="202">
        <v>20.18</v>
      </c>
      <c r="K53" s="202">
        <v>1.79</v>
      </c>
      <c r="L53" s="202">
        <v>267.2</v>
      </c>
      <c r="M53" s="202">
        <v>1.02</v>
      </c>
      <c r="N53" s="202">
        <v>1.32</v>
      </c>
      <c r="O53" s="202">
        <v>0</v>
      </c>
      <c r="P53" s="202">
        <v>1.55</v>
      </c>
      <c r="Q53" s="202">
        <v>2.84</v>
      </c>
      <c r="R53" s="202">
        <v>6.07</v>
      </c>
      <c r="S53" s="202">
        <v>0</v>
      </c>
      <c r="T53" s="202">
        <v>0</v>
      </c>
      <c r="U53" s="202">
        <v>2.23</v>
      </c>
      <c r="V53" s="202">
        <v>3.01</v>
      </c>
      <c r="W53" s="202">
        <v>0.51</v>
      </c>
      <c r="X53" s="202">
        <v>1.65</v>
      </c>
      <c r="Y53" s="202">
        <v>0</v>
      </c>
      <c r="Z53" s="202">
        <v>58.67</v>
      </c>
      <c r="AA53" s="202">
        <v>19.96</v>
      </c>
      <c r="AB53" s="202">
        <v>0</v>
      </c>
      <c r="AC53" s="202">
        <v>13.34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261.02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21.32</v>
      </c>
      <c r="H54" s="202">
        <v>0</v>
      </c>
      <c r="I54" s="202">
        <v>6.73</v>
      </c>
      <c r="J54" s="202">
        <v>20.18</v>
      </c>
      <c r="K54" s="202">
        <v>1.79</v>
      </c>
      <c r="L54" s="202">
        <v>267.2</v>
      </c>
      <c r="M54" s="202">
        <v>1.02</v>
      </c>
      <c r="N54" s="202">
        <v>1.32</v>
      </c>
      <c r="O54" s="202">
        <v>0</v>
      </c>
      <c r="P54" s="202">
        <v>1.55</v>
      </c>
      <c r="Q54" s="202">
        <v>2.84</v>
      </c>
      <c r="R54" s="202">
        <v>6.07</v>
      </c>
      <c r="S54" s="202">
        <v>0</v>
      </c>
      <c r="T54" s="202">
        <v>0</v>
      </c>
      <c r="U54" s="202">
        <v>2.23</v>
      </c>
      <c r="V54" s="202">
        <v>3.01</v>
      </c>
      <c r="W54" s="202">
        <v>0.51</v>
      </c>
      <c r="X54" s="202">
        <v>1.65</v>
      </c>
      <c r="Y54" s="202">
        <v>0</v>
      </c>
      <c r="Z54" s="202">
        <v>58.67</v>
      </c>
      <c r="AA54" s="202">
        <v>19.96</v>
      </c>
      <c r="AB54" s="202">
        <v>0</v>
      </c>
      <c r="AC54" s="202">
        <v>13.34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261.02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21.32</v>
      </c>
      <c r="H55" s="202">
        <v>0</v>
      </c>
      <c r="I55" s="202">
        <v>6.73</v>
      </c>
      <c r="J55" s="202">
        <v>20.18</v>
      </c>
      <c r="K55" s="202">
        <v>1.79</v>
      </c>
      <c r="L55" s="202">
        <v>267.2</v>
      </c>
      <c r="M55" s="202">
        <v>1.02</v>
      </c>
      <c r="N55" s="202">
        <v>1.32</v>
      </c>
      <c r="O55" s="202">
        <v>0</v>
      </c>
      <c r="P55" s="202">
        <v>1.55</v>
      </c>
      <c r="Q55" s="202">
        <v>2.84</v>
      </c>
      <c r="R55" s="202">
        <v>6.07</v>
      </c>
      <c r="S55" s="202">
        <v>0</v>
      </c>
      <c r="T55" s="202">
        <v>0</v>
      </c>
      <c r="U55" s="202">
        <v>2.23</v>
      </c>
      <c r="V55" s="202">
        <v>3.01</v>
      </c>
      <c r="W55" s="202">
        <v>0.51</v>
      </c>
      <c r="X55" s="202">
        <v>1.65</v>
      </c>
      <c r="Y55" s="202">
        <v>0</v>
      </c>
      <c r="Z55" s="202">
        <v>58.67</v>
      </c>
      <c r="AA55" s="202">
        <v>19.96</v>
      </c>
      <c r="AB55" s="202">
        <v>0</v>
      </c>
      <c r="AC55" s="202">
        <v>13.34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261.02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21.32</v>
      </c>
      <c r="H56" s="202">
        <v>0</v>
      </c>
      <c r="I56" s="202">
        <v>6.73</v>
      </c>
      <c r="J56" s="202">
        <v>20.18</v>
      </c>
      <c r="K56" s="202">
        <v>1.79</v>
      </c>
      <c r="L56" s="202">
        <v>267.2</v>
      </c>
      <c r="M56" s="202">
        <v>1.02</v>
      </c>
      <c r="N56" s="202">
        <v>1.32</v>
      </c>
      <c r="O56" s="202">
        <v>0</v>
      </c>
      <c r="P56" s="202">
        <v>1.55</v>
      </c>
      <c r="Q56" s="202">
        <v>2.84</v>
      </c>
      <c r="R56" s="202">
        <v>6.07</v>
      </c>
      <c r="S56" s="202">
        <v>0</v>
      </c>
      <c r="T56" s="202">
        <v>0</v>
      </c>
      <c r="U56" s="202">
        <v>2.23</v>
      </c>
      <c r="V56" s="202">
        <v>3.01</v>
      </c>
      <c r="W56" s="202">
        <v>0.51</v>
      </c>
      <c r="X56" s="202">
        <v>1.65</v>
      </c>
      <c r="Y56" s="202">
        <v>0</v>
      </c>
      <c r="Z56" s="202">
        <v>58.67</v>
      </c>
      <c r="AA56" s="202">
        <v>19.96</v>
      </c>
      <c r="AB56" s="202">
        <v>0</v>
      </c>
      <c r="AC56" s="202">
        <v>13.34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261.02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21.32</v>
      </c>
      <c r="H57" s="202">
        <v>0</v>
      </c>
      <c r="I57" s="202">
        <v>6.73</v>
      </c>
      <c r="J57" s="202">
        <v>20.18</v>
      </c>
      <c r="K57" s="202">
        <v>1.79</v>
      </c>
      <c r="L57" s="202">
        <v>267.2</v>
      </c>
      <c r="M57" s="202">
        <v>1.02</v>
      </c>
      <c r="N57" s="202">
        <v>1.32</v>
      </c>
      <c r="O57" s="202">
        <v>0</v>
      </c>
      <c r="P57" s="202">
        <v>1.55</v>
      </c>
      <c r="Q57" s="202">
        <v>2.84</v>
      </c>
      <c r="R57" s="202">
        <v>6.07</v>
      </c>
      <c r="S57" s="202">
        <v>0</v>
      </c>
      <c r="T57" s="202">
        <v>0</v>
      </c>
      <c r="U57" s="202">
        <v>2.23</v>
      </c>
      <c r="V57" s="202">
        <v>3.01</v>
      </c>
      <c r="W57" s="202">
        <v>0.51</v>
      </c>
      <c r="X57" s="202">
        <v>1.65</v>
      </c>
      <c r="Y57" s="202">
        <v>0</v>
      </c>
      <c r="Z57" s="202">
        <v>58.67</v>
      </c>
      <c r="AA57" s="202">
        <v>19.96</v>
      </c>
      <c r="AB57" s="202">
        <v>0</v>
      </c>
      <c r="AC57" s="202">
        <v>13.34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261.02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21.32</v>
      </c>
      <c r="H58" s="202">
        <v>0</v>
      </c>
      <c r="I58" s="202">
        <v>6.73</v>
      </c>
      <c r="J58" s="202">
        <v>20.18</v>
      </c>
      <c r="K58" s="202">
        <v>1.79</v>
      </c>
      <c r="L58" s="202">
        <v>267.2</v>
      </c>
      <c r="M58" s="202">
        <v>1.02</v>
      </c>
      <c r="N58" s="202">
        <v>1.32</v>
      </c>
      <c r="O58" s="202">
        <v>0</v>
      </c>
      <c r="P58" s="202">
        <v>1.55</v>
      </c>
      <c r="Q58" s="202">
        <v>0.23</v>
      </c>
      <c r="R58" s="202">
        <v>6.07</v>
      </c>
      <c r="S58" s="202">
        <v>0</v>
      </c>
      <c r="T58" s="202">
        <v>0</v>
      </c>
      <c r="U58" s="202">
        <v>2.23</v>
      </c>
      <c r="V58" s="202">
        <v>3.01</v>
      </c>
      <c r="W58" s="202">
        <v>0.51</v>
      </c>
      <c r="X58" s="202">
        <v>1.65</v>
      </c>
      <c r="Y58" s="202">
        <v>0</v>
      </c>
      <c r="Z58" s="202">
        <v>58.67</v>
      </c>
      <c r="AA58" s="202">
        <v>19.96</v>
      </c>
      <c r="AB58" s="202">
        <v>0</v>
      </c>
      <c r="AC58" s="202">
        <v>13.34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261.02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21.32</v>
      </c>
      <c r="H59" s="202">
        <v>0</v>
      </c>
      <c r="I59" s="202">
        <v>6.73</v>
      </c>
      <c r="J59" s="202">
        <v>20.18</v>
      </c>
      <c r="K59" s="202">
        <v>1.79</v>
      </c>
      <c r="L59" s="202">
        <v>267.2</v>
      </c>
      <c r="M59" s="202">
        <v>1.02</v>
      </c>
      <c r="N59" s="202">
        <v>1.32</v>
      </c>
      <c r="O59" s="202">
        <v>0</v>
      </c>
      <c r="P59" s="202">
        <v>1.55</v>
      </c>
      <c r="Q59" s="202">
        <v>0.23</v>
      </c>
      <c r="R59" s="202">
        <v>6.07</v>
      </c>
      <c r="S59" s="202">
        <v>0</v>
      </c>
      <c r="T59" s="202">
        <v>0</v>
      </c>
      <c r="U59" s="202">
        <v>2.23</v>
      </c>
      <c r="V59" s="202">
        <v>3.01</v>
      </c>
      <c r="W59" s="202">
        <v>0.51</v>
      </c>
      <c r="X59" s="202">
        <v>1.65</v>
      </c>
      <c r="Y59" s="202">
        <v>0</v>
      </c>
      <c r="Z59" s="202">
        <v>58.67</v>
      </c>
      <c r="AA59" s="202">
        <v>19.96</v>
      </c>
      <c r="AB59" s="202">
        <v>0</v>
      </c>
      <c r="AC59" s="202">
        <v>13.34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261.02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21.32</v>
      </c>
      <c r="H60" s="202">
        <v>0</v>
      </c>
      <c r="I60" s="202">
        <v>6.73</v>
      </c>
      <c r="J60" s="202">
        <v>20.18</v>
      </c>
      <c r="K60" s="202">
        <v>1.79</v>
      </c>
      <c r="L60" s="202">
        <v>267.2</v>
      </c>
      <c r="M60" s="202">
        <v>1.02</v>
      </c>
      <c r="N60" s="202">
        <v>1.32</v>
      </c>
      <c r="O60" s="202">
        <v>0</v>
      </c>
      <c r="P60" s="202">
        <v>1.55</v>
      </c>
      <c r="Q60" s="202">
        <v>0.23</v>
      </c>
      <c r="R60" s="202">
        <v>6.07</v>
      </c>
      <c r="S60" s="202">
        <v>0</v>
      </c>
      <c r="T60" s="202">
        <v>0</v>
      </c>
      <c r="U60" s="202">
        <v>2.23</v>
      </c>
      <c r="V60" s="202">
        <v>3.01</v>
      </c>
      <c r="W60" s="202">
        <v>0.51</v>
      </c>
      <c r="X60" s="202">
        <v>1.65</v>
      </c>
      <c r="Y60" s="202">
        <v>0</v>
      </c>
      <c r="Z60" s="202">
        <v>58.67</v>
      </c>
      <c r="AA60" s="202">
        <v>19.96</v>
      </c>
      <c r="AB60" s="202">
        <v>0</v>
      </c>
      <c r="AC60" s="202">
        <v>13.64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261.02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21.32</v>
      </c>
      <c r="H61" s="202">
        <v>0</v>
      </c>
      <c r="I61" s="202">
        <v>6.73</v>
      </c>
      <c r="J61" s="202">
        <v>20.18</v>
      </c>
      <c r="K61" s="202">
        <v>1.79</v>
      </c>
      <c r="L61" s="202">
        <v>267.2</v>
      </c>
      <c r="M61" s="202">
        <v>1.02</v>
      </c>
      <c r="N61" s="202">
        <v>1.32</v>
      </c>
      <c r="O61" s="202">
        <v>0</v>
      </c>
      <c r="P61" s="202">
        <v>1.55</v>
      </c>
      <c r="Q61" s="202">
        <v>0.23</v>
      </c>
      <c r="R61" s="202">
        <v>6.07</v>
      </c>
      <c r="S61" s="202">
        <v>0</v>
      </c>
      <c r="T61" s="202">
        <v>0</v>
      </c>
      <c r="U61" s="202">
        <v>2.23</v>
      </c>
      <c r="V61" s="202">
        <v>3.01</v>
      </c>
      <c r="W61" s="202">
        <v>0.51</v>
      </c>
      <c r="X61" s="202">
        <v>1.65</v>
      </c>
      <c r="Y61" s="202">
        <v>0</v>
      </c>
      <c r="Z61" s="202">
        <v>58.67</v>
      </c>
      <c r="AA61" s="202">
        <v>19.96</v>
      </c>
      <c r="AB61" s="202">
        <v>0</v>
      </c>
      <c r="AC61" s="202">
        <v>13.64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261.02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21.32</v>
      </c>
      <c r="H62" s="202">
        <v>0</v>
      </c>
      <c r="I62" s="202">
        <v>6.73</v>
      </c>
      <c r="J62" s="202">
        <v>20.18</v>
      </c>
      <c r="K62" s="202">
        <v>1.79</v>
      </c>
      <c r="L62" s="202">
        <v>267.20999999999998</v>
      </c>
      <c r="M62" s="202">
        <v>1.02</v>
      </c>
      <c r="N62" s="202">
        <v>1.32</v>
      </c>
      <c r="O62" s="202">
        <v>0</v>
      </c>
      <c r="P62" s="202">
        <v>1.55</v>
      </c>
      <c r="Q62" s="202">
        <v>0.23</v>
      </c>
      <c r="R62" s="202">
        <v>6.07</v>
      </c>
      <c r="S62" s="202">
        <v>0</v>
      </c>
      <c r="T62" s="202">
        <v>0</v>
      </c>
      <c r="U62" s="202">
        <v>2.23</v>
      </c>
      <c r="V62" s="202">
        <v>3.01</v>
      </c>
      <c r="W62" s="202">
        <v>0.51</v>
      </c>
      <c r="X62" s="202">
        <v>1.65</v>
      </c>
      <c r="Y62" s="202">
        <v>0</v>
      </c>
      <c r="Z62" s="202">
        <v>58.67</v>
      </c>
      <c r="AA62" s="202">
        <v>19.96</v>
      </c>
      <c r="AB62" s="202">
        <v>0</v>
      </c>
      <c r="AC62" s="202">
        <v>13.64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261.02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21.32</v>
      </c>
      <c r="H63" s="202">
        <v>0</v>
      </c>
      <c r="I63" s="202">
        <v>6.73</v>
      </c>
      <c r="J63" s="202">
        <v>20.18</v>
      </c>
      <c r="K63" s="202">
        <v>1.79</v>
      </c>
      <c r="L63" s="202">
        <v>267.2</v>
      </c>
      <c r="M63" s="202">
        <v>1.02</v>
      </c>
      <c r="N63" s="202">
        <v>1.32</v>
      </c>
      <c r="O63" s="202">
        <v>0</v>
      </c>
      <c r="P63" s="202">
        <v>1.55</v>
      </c>
      <c r="Q63" s="202">
        <v>0.23</v>
      </c>
      <c r="R63" s="202">
        <v>6.07</v>
      </c>
      <c r="S63" s="202">
        <v>0</v>
      </c>
      <c r="T63" s="202">
        <v>0</v>
      </c>
      <c r="U63" s="202">
        <v>2.81</v>
      </c>
      <c r="V63" s="202">
        <v>3.01</v>
      </c>
      <c r="W63" s="202">
        <v>0.51</v>
      </c>
      <c r="X63" s="202">
        <v>1.65</v>
      </c>
      <c r="Y63" s="202">
        <v>0</v>
      </c>
      <c r="Z63" s="202">
        <v>58.67</v>
      </c>
      <c r="AA63" s="202">
        <v>19.96</v>
      </c>
      <c r="AB63" s="202">
        <v>0</v>
      </c>
      <c r="AC63" s="202">
        <v>13.64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13.63</v>
      </c>
      <c r="AL63" s="202">
        <v>0</v>
      </c>
      <c r="AM63" s="202">
        <v>0</v>
      </c>
      <c r="AN63" s="202">
        <v>0</v>
      </c>
      <c r="AO63" s="202">
        <v>261.02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21.32</v>
      </c>
      <c r="H64" s="202">
        <v>0</v>
      </c>
      <c r="I64" s="202">
        <v>6.73</v>
      </c>
      <c r="J64" s="202">
        <v>20.18</v>
      </c>
      <c r="K64" s="202">
        <v>1.79</v>
      </c>
      <c r="L64" s="202">
        <v>267.20999999999998</v>
      </c>
      <c r="M64" s="202">
        <v>1.02</v>
      </c>
      <c r="N64" s="202">
        <v>1.32</v>
      </c>
      <c r="O64" s="202">
        <v>0</v>
      </c>
      <c r="P64" s="202">
        <v>1.55</v>
      </c>
      <c r="Q64" s="202">
        <v>0.23</v>
      </c>
      <c r="R64" s="202">
        <v>6.07</v>
      </c>
      <c r="S64" s="202">
        <v>0</v>
      </c>
      <c r="T64" s="202">
        <v>0</v>
      </c>
      <c r="U64" s="202">
        <v>2.2999999999999998</v>
      </c>
      <c r="V64" s="202">
        <v>3.01</v>
      </c>
      <c r="W64" s="202">
        <v>0.51</v>
      </c>
      <c r="X64" s="202">
        <v>1.65</v>
      </c>
      <c r="Y64" s="202">
        <v>0</v>
      </c>
      <c r="Z64" s="202">
        <v>58.67</v>
      </c>
      <c r="AA64" s="202">
        <v>19.96</v>
      </c>
      <c r="AB64" s="202">
        <v>0</v>
      </c>
      <c r="AC64" s="202">
        <v>13.64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13.63</v>
      </c>
      <c r="AL64" s="202">
        <v>0</v>
      </c>
      <c r="AM64" s="202">
        <v>0</v>
      </c>
      <c r="AN64" s="202">
        <v>0</v>
      </c>
      <c r="AO64" s="202">
        <v>261.02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21.32</v>
      </c>
      <c r="H65" s="202">
        <v>0</v>
      </c>
      <c r="I65" s="202">
        <v>6.73</v>
      </c>
      <c r="J65" s="202">
        <v>20.18</v>
      </c>
      <c r="K65" s="202">
        <v>1.79</v>
      </c>
      <c r="L65" s="202">
        <v>267.2</v>
      </c>
      <c r="M65" s="202">
        <v>1.02</v>
      </c>
      <c r="N65" s="202">
        <v>1.32</v>
      </c>
      <c r="O65" s="202">
        <v>0</v>
      </c>
      <c r="P65" s="202">
        <v>1.55</v>
      </c>
      <c r="Q65" s="202">
        <v>0.23</v>
      </c>
      <c r="R65" s="202">
        <v>6.07</v>
      </c>
      <c r="S65" s="202">
        <v>0</v>
      </c>
      <c r="T65" s="202">
        <v>0</v>
      </c>
      <c r="U65" s="202">
        <v>2.2999999999999998</v>
      </c>
      <c r="V65" s="202">
        <v>3.01</v>
      </c>
      <c r="W65" s="202">
        <v>0.51</v>
      </c>
      <c r="X65" s="202">
        <v>1.65</v>
      </c>
      <c r="Y65" s="202">
        <v>0</v>
      </c>
      <c r="Z65" s="202">
        <v>58.67</v>
      </c>
      <c r="AA65" s="202">
        <v>19.96</v>
      </c>
      <c r="AB65" s="202">
        <v>0</v>
      </c>
      <c r="AC65" s="202">
        <v>13.64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19.61</v>
      </c>
      <c r="AL65" s="202">
        <v>0</v>
      </c>
      <c r="AM65" s="202">
        <v>0</v>
      </c>
      <c r="AN65" s="202">
        <v>0</v>
      </c>
      <c r="AO65" s="202">
        <v>261.02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21.32</v>
      </c>
      <c r="H66" s="202">
        <v>0</v>
      </c>
      <c r="I66" s="202">
        <v>6.73</v>
      </c>
      <c r="J66" s="202">
        <v>20.18</v>
      </c>
      <c r="K66" s="202">
        <v>1.79</v>
      </c>
      <c r="L66" s="202">
        <v>267.2</v>
      </c>
      <c r="M66" s="202">
        <v>1.02</v>
      </c>
      <c r="N66" s="202">
        <v>1.32</v>
      </c>
      <c r="O66" s="202">
        <v>0</v>
      </c>
      <c r="P66" s="202">
        <v>1.55</v>
      </c>
      <c r="Q66" s="202">
        <v>2.84</v>
      </c>
      <c r="R66" s="202">
        <v>6.07</v>
      </c>
      <c r="S66" s="202">
        <v>0</v>
      </c>
      <c r="T66" s="202">
        <v>0</v>
      </c>
      <c r="U66" s="202">
        <v>2.2999999999999998</v>
      </c>
      <c r="V66" s="202">
        <v>0.23</v>
      </c>
      <c r="W66" s="202">
        <v>0.51</v>
      </c>
      <c r="X66" s="202">
        <v>1.65</v>
      </c>
      <c r="Y66" s="202">
        <v>0</v>
      </c>
      <c r="Z66" s="202">
        <v>58.67</v>
      </c>
      <c r="AA66" s="202">
        <v>19.96</v>
      </c>
      <c r="AB66" s="202">
        <v>0</v>
      </c>
      <c r="AC66" s="202">
        <v>13.64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19.61</v>
      </c>
      <c r="AL66" s="202">
        <v>0</v>
      </c>
      <c r="AM66" s="202">
        <v>0</v>
      </c>
      <c r="AN66" s="202">
        <v>0</v>
      </c>
      <c r="AO66" s="202">
        <v>261.02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21.32</v>
      </c>
      <c r="H67" s="202">
        <v>0</v>
      </c>
      <c r="I67" s="202">
        <v>6.73</v>
      </c>
      <c r="J67" s="202">
        <v>20.18</v>
      </c>
      <c r="K67" s="202">
        <v>1.79</v>
      </c>
      <c r="L67" s="202">
        <v>267.2</v>
      </c>
      <c r="M67" s="202">
        <v>1.02</v>
      </c>
      <c r="N67" s="202">
        <v>1.32</v>
      </c>
      <c r="O67" s="202">
        <v>0</v>
      </c>
      <c r="P67" s="202">
        <v>1.55</v>
      </c>
      <c r="Q67" s="202">
        <v>2.84</v>
      </c>
      <c r="R67" s="202">
        <v>6.07</v>
      </c>
      <c r="S67" s="202">
        <v>0</v>
      </c>
      <c r="T67" s="202">
        <v>0</v>
      </c>
      <c r="U67" s="202">
        <v>2.2999999999999998</v>
      </c>
      <c r="V67" s="202">
        <v>0.23</v>
      </c>
      <c r="W67" s="202">
        <v>0.51</v>
      </c>
      <c r="X67" s="202">
        <v>1.65</v>
      </c>
      <c r="Y67" s="202">
        <v>0</v>
      </c>
      <c r="Z67" s="202">
        <v>58.67</v>
      </c>
      <c r="AA67" s="202">
        <v>19.96</v>
      </c>
      <c r="AB67" s="202">
        <v>0</v>
      </c>
      <c r="AC67" s="202">
        <v>13.64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19.61</v>
      </c>
      <c r="AL67" s="202">
        <v>0</v>
      </c>
      <c r="AM67" s="202">
        <v>0</v>
      </c>
      <c r="AN67" s="202">
        <v>0</v>
      </c>
      <c r="AO67" s="202">
        <v>261.02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21.32</v>
      </c>
      <c r="H68" s="202">
        <v>0</v>
      </c>
      <c r="I68" s="202">
        <v>6.73</v>
      </c>
      <c r="J68" s="202">
        <v>20.18</v>
      </c>
      <c r="K68" s="202">
        <v>1.79</v>
      </c>
      <c r="L68" s="202">
        <v>186.24</v>
      </c>
      <c r="M68" s="202">
        <v>1.02</v>
      </c>
      <c r="N68" s="202">
        <v>1.32</v>
      </c>
      <c r="O68" s="202">
        <v>0</v>
      </c>
      <c r="P68" s="202">
        <v>1.55</v>
      </c>
      <c r="Q68" s="202">
        <v>2.84</v>
      </c>
      <c r="R68" s="202">
        <v>6.07</v>
      </c>
      <c r="S68" s="202">
        <v>0</v>
      </c>
      <c r="T68" s="202">
        <v>0</v>
      </c>
      <c r="U68" s="202">
        <v>2.2999999999999998</v>
      </c>
      <c r="V68" s="202">
        <v>0.23</v>
      </c>
      <c r="W68" s="202">
        <v>0.51</v>
      </c>
      <c r="X68" s="202">
        <v>1.65</v>
      </c>
      <c r="Y68" s="202">
        <v>0</v>
      </c>
      <c r="Z68" s="202">
        <v>58.67</v>
      </c>
      <c r="AA68" s="202">
        <v>19.96</v>
      </c>
      <c r="AB68" s="202">
        <v>0</v>
      </c>
      <c r="AC68" s="202">
        <v>13.64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19.61</v>
      </c>
      <c r="AL68" s="202">
        <v>0</v>
      </c>
      <c r="AM68" s="202">
        <v>0</v>
      </c>
      <c r="AN68" s="202">
        <v>0</v>
      </c>
      <c r="AO68" s="202">
        <v>261.02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21.32</v>
      </c>
      <c r="H69" s="202">
        <v>0</v>
      </c>
      <c r="I69" s="202">
        <v>6.73</v>
      </c>
      <c r="J69" s="202">
        <v>20.18</v>
      </c>
      <c r="K69" s="202">
        <v>1.79</v>
      </c>
      <c r="L69" s="202">
        <v>99.5</v>
      </c>
      <c r="M69" s="202">
        <v>1.02</v>
      </c>
      <c r="N69" s="202">
        <v>1.32</v>
      </c>
      <c r="O69" s="202">
        <v>0</v>
      </c>
      <c r="P69" s="202">
        <v>1.55</v>
      </c>
      <c r="Q69" s="202">
        <v>0.23</v>
      </c>
      <c r="R69" s="202">
        <v>0.47</v>
      </c>
      <c r="S69" s="202">
        <v>0</v>
      </c>
      <c r="T69" s="202">
        <v>0</v>
      </c>
      <c r="U69" s="202">
        <v>2.2999999999999998</v>
      </c>
      <c r="V69" s="202">
        <v>0.23</v>
      </c>
      <c r="W69" s="202">
        <v>0.51</v>
      </c>
      <c r="X69" s="202">
        <v>1.65</v>
      </c>
      <c r="Y69" s="202">
        <v>0</v>
      </c>
      <c r="Z69" s="202">
        <v>2.82</v>
      </c>
      <c r="AA69" s="202">
        <v>1</v>
      </c>
      <c r="AB69" s="202">
        <v>0</v>
      </c>
      <c r="AC69" s="202">
        <v>13.64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19.61</v>
      </c>
      <c r="AL69" s="202">
        <v>0</v>
      </c>
      <c r="AM69" s="202">
        <v>0</v>
      </c>
      <c r="AN69" s="202">
        <v>0</v>
      </c>
      <c r="AO69" s="202">
        <v>261.02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21.32</v>
      </c>
      <c r="H70" s="202">
        <v>0</v>
      </c>
      <c r="I70" s="202">
        <v>6.73</v>
      </c>
      <c r="J70" s="202">
        <v>20.18</v>
      </c>
      <c r="K70" s="202">
        <v>1.79</v>
      </c>
      <c r="L70" s="202">
        <v>14.42</v>
      </c>
      <c r="M70" s="202">
        <v>1.02</v>
      </c>
      <c r="N70" s="202">
        <v>1.32</v>
      </c>
      <c r="O70" s="202">
        <v>0</v>
      </c>
      <c r="P70" s="202">
        <v>1.55</v>
      </c>
      <c r="Q70" s="202">
        <v>0.23</v>
      </c>
      <c r="R70" s="202">
        <v>0.47</v>
      </c>
      <c r="S70" s="202">
        <v>0</v>
      </c>
      <c r="T70" s="202">
        <v>0</v>
      </c>
      <c r="U70" s="202">
        <v>2.2999999999999998</v>
      </c>
      <c r="V70" s="202">
        <v>0.23</v>
      </c>
      <c r="W70" s="202">
        <v>0.51</v>
      </c>
      <c r="X70" s="202">
        <v>1.65</v>
      </c>
      <c r="Y70" s="202">
        <v>0</v>
      </c>
      <c r="Z70" s="202">
        <v>2.82</v>
      </c>
      <c r="AA70" s="202">
        <v>1</v>
      </c>
      <c r="AB70" s="202">
        <v>0</v>
      </c>
      <c r="AC70" s="202">
        <v>13.64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19.61</v>
      </c>
      <c r="AL70" s="202">
        <v>0</v>
      </c>
      <c r="AM70" s="202">
        <v>0</v>
      </c>
      <c r="AN70" s="202">
        <v>0</v>
      </c>
      <c r="AO70" s="202">
        <v>261.02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21.32</v>
      </c>
      <c r="H71" s="202">
        <v>0</v>
      </c>
      <c r="I71" s="202">
        <v>6.73</v>
      </c>
      <c r="J71" s="202">
        <v>20.18</v>
      </c>
      <c r="K71" s="202">
        <v>0.17</v>
      </c>
      <c r="L71" s="202">
        <v>14.42</v>
      </c>
      <c r="M71" s="202">
        <v>1.02</v>
      </c>
      <c r="N71" s="202">
        <v>1.32</v>
      </c>
      <c r="O71" s="202">
        <v>0</v>
      </c>
      <c r="P71" s="202">
        <v>1.55</v>
      </c>
      <c r="Q71" s="202">
        <v>0.23</v>
      </c>
      <c r="R71" s="202">
        <v>0.47</v>
      </c>
      <c r="S71" s="202">
        <v>0</v>
      </c>
      <c r="T71" s="202">
        <v>0</v>
      </c>
      <c r="U71" s="202">
        <v>2.2999999999999998</v>
      </c>
      <c r="V71" s="202">
        <v>0.23</v>
      </c>
      <c r="W71" s="202">
        <v>0.51</v>
      </c>
      <c r="X71" s="202">
        <v>1.65</v>
      </c>
      <c r="Y71" s="202">
        <v>0</v>
      </c>
      <c r="Z71" s="202">
        <v>2.82</v>
      </c>
      <c r="AA71" s="202">
        <v>1</v>
      </c>
      <c r="AB71" s="202">
        <v>0</v>
      </c>
      <c r="AC71" s="202">
        <v>13.64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261.02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21.32</v>
      </c>
      <c r="H72" s="202">
        <v>0</v>
      </c>
      <c r="I72" s="202">
        <v>6.73</v>
      </c>
      <c r="J72" s="202">
        <v>20.18</v>
      </c>
      <c r="K72" s="202">
        <v>0.17</v>
      </c>
      <c r="L72" s="202">
        <v>14.42</v>
      </c>
      <c r="M72" s="202">
        <v>1.02</v>
      </c>
      <c r="N72" s="202">
        <v>1.32</v>
      </c>
      <c r="O72" s="202">
        <v>0</v>
      </c>
      <c r="P72" s="202">
        <v>1.55</v>
      </c>
      <c r="Q72" s="202">
        <v>0.23</v>
      </c>
      <c r="R72" s="202">
        <v>0.47</v>
      </c>
      <c r="S72" s="202">
        <v>0</v>
      </c>
      <c r="T72" s="202">
        <v>0</v>
      </c>
      <c r="U72" s="202">
        <v>2.2999999999999998</v>
      </c>
      <c r="V72" s="202">
        <v>0.23</v>
      </c>
      <c r="W72" s="202">
        <v>0.51</v>
      </c>
      <c r="X72" s="202">
        <v>1.65</v>
      </c>
      <c r="Y72" s="202">
        <v>0</v>
      </c>
      <c r="Z72" s="202">
        <v>2.82</v>
      </c>
      <c r="AA72" s="202">
        <v>1</v>
      </c>
      <c r="AB72" s="202">
        <v>0</v>
      </c>
      <c r="AC72" s="202">
        <v>13.64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261.02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21.32</v>
      </c>
      <c r="H73" s="202">
        <v>0</v>
      </c>
      <c r="I73" s="202">
        <v>6.73</v>
      </c>
      <c r="J73" s="202">
        <v>20.18</v>
      </c>
      <c r="K73" s="202">
        <v>0.17</v>
      </c>
      <c r="L73" s="202">
        <v>14.42</v>
      </c>
      <c r="M73" s="202">
        <v>1.02</v>
      </c>
      <c r="N73" s="202">
        <v>1.32</v>
      </c>
      <c r="O73" s="202">
        <v>0</v>
      </c>
      <c r="P73" s="202">
        <v>1.55</v>
      </c>
      <c r="Q73" s="202">
        <v>0.23</v>
      </c>
      <c r="R73" s="202">
        <v>0.47</v>
      </c>
      <c r="S73" s="202">
        <v>0</v>
      </c>
      <c r="T73" s="202">
        <v>0</v>
      </c>
      <c r="U73" s="202">
        <v>2.2999999999999998</v>
      </c>
      <c r="V73" s="202">
        <v>0.23</v>
      </c>
      <c r="W73" s="202">
        <v>0.51</v>
      </c>
      <c r="X73" s="202">
        <v>1.65</v>
      </c>
      <c r="Y73" s="202">
        <v>0</v>
      </c>
      <c r="Z73" s="202">
        <v>2.82</v>
      </c>
      <c r="AA73" s="202">
        <v>1</v>
      </c>
      <c r="AB73" s="202">
        <v>0</v>
      </c>
      <c r="AC73" s="202">
        <v>13.64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261.02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21.32</v>
      </c>
      <c r="H74" s="202">
        <v>0</v>
      </c>
      <c r="I74" s="202">
        <v>6.73</v>
      </c>
      <c r="J74" s="202">
        <v>20.18</v>
      </c>
      <c r="K74" s="202">
        <v>0.17</v>
      </c>
      <c r="L74" s="202">
        <v>14.42</v>
      </c>
      <c r="M74" s="202">
        <v>1.02</v>
      </c>
      <c r="N74" s="202">
        <v>1.32</v>
      </c>
      <c r="O74" s="202">
        <v>0</v>
      </c>
      <c r="P74" s="202">
        <v>1.55</v>
      </c>
      <c r="Q74" s="202">
        <v>0.23</v>
      </c>
      <c r="R74" s="202">
        <v>0.47</v>
      </c>
      <c r="S74" s="202">
        <v>0</v>
      </c>
      <c r="T74" s="202">
        <v>0</v>
      </c>
      <c r="U74" s="202">
        <v>2.2999999999999998</v>
      </c>
      <c r="V74" s="202">
        <v>0.23</v>
      </c>
      <c r="W74" s="202">
        <v>0.51</v>
      </c>
      <c r="X74" s="202">
        <v>1.65</v>
      </c>
      <c r="Y74" s="202">
        <v>0</v>
      </c>
      <c r="Z74" s="202">
        <v>2.82</v>
      </c>
      <c r="AA74" s="202">
        <v>1</v>
      </c>
      <c r="AB74" s="202">
        <v>0</v>
      </c>
      <c r="AC74" s="202">
        <v>13.64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261.02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21.32</v>
      </c>
      <c r="H75" s="202">
        <v>0</v>
      </c>
      <c r="I75" s="202">
        <v>6.73</v>
      </c>
      <c r="J75" s="202">
        <v>20.18</v>
      </c>
      <c r="K75" s="202">
        <v>0.17</v>
      </c>
      <c r="L75" s="202">
        <v>14.42</v>
      </c>
      <c r="M75" s="202">
        <v>1.02</v>
      </c>
      <c r="N75" s="202">
        <v>1.32</v>
      </c>
      <c r="O75" s="202">
        <v>0</v>
      </c>
      <c r="P75" s="202">
        <v>1.55</v>
      </c>
      <c r="Q75" s="202">
        <v>0.23</v>
      </c>
      <c r="R75" s="202">
        <v>0.47</v>
      </c>
      <c r="S75" s="202">
        <v>0</v>
      </c>
      <c r="T75" s="202">
        <v>0</v>
      </c>
      <c r="U75" s="202">
        <v>2.2999999999999998</v>
      </c>
      <c r="V75" s="202">
        <v>0.23</v>
      </c>
      <c r="W75" s="202">
        <v>0.51</v>
      </c>
      <c r="X75" s="202">
        <v>1.65</v>
      </c>
      <c r="Y75" s="202">
        <v>0</v>
      </c>
      <c r="Z75" s="202">
        <v>2.82</v>
      </c>
      <c r="AA75" s="202">
        <v>1</v>
      </c>
      <c r="AB75" s="202">
        <v>0</v>
      </c>
      <c r="AC75" s="202">
        <v>13.64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1.0900000000000001</v>
      </c>
      <c r="AL75" s="202">
        <v>0</v>
      </c>
      <c r="AM75" s="202">
        <v>0</v>
      </c>
      <c r="AN75" s="202">
        <v>0</v>
      </c>
      <c r="AO75" s="202">
        <v>271.89999999999998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21.32</v>
      </c>
      <c r="H76" s="202">
        <v>0</v>
      </c>
      <c r="I76" s="202">
        <v>6.73</v>
      </c>
      <c r="J76" s="202">
        <v>20.18</v>
      </c>
      <c r="K76" s="202">
        <v>0.17</v>
      </c>
      <c r="L76" s="202">
        <v>14.42</v>
      </c>
      <c r="M76" s="202">
        <v>1.02</v>
      </c>
      <c r="N76" s="202">
        <v>1.32</v>
      </c>
      <c r="O76" s="202">
        <v>0</v>
      </c>
      <c r="P76" s="202">
        <v>1.55</v>
      </c>
      <c r="Q76" s="202">
        <v>0.23</v>
      </c>
      <c r="R76" s="202">
        <v>0.47</v>
      </c>
      <c r="S76" s="202">
        <v>0</v>
      </c>
      <c r="T76" s="202">
        <v>0</v>
      </c>
      <c r="U76" s="202">
        <v>2.2999999999999998</v>
      </c>
      <c r="V76" s="202">
        <v>0.23</v>
      </c>
      <c r="W76" s="202">
        <v>0.51</v>
      </c>
      <c r="X76" s="202">
        <v>1.65</v>
      </c>
      <c r="Y76" s="202">
        <v>0</v>
      </c>
      <c r="Z76" s="202">
        <v>2.82</v>
      </c>
      <c r="AA76" s="202">
        <v>1</v>
      </c>
      <c r="AB76" s="202">
        <v>0</v>
      </c>
      <c r="AC76" s="202">
        <v>13.64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1.0900000000000001</v>
      </c>
      <c r="AL76" s="202">
        <v>0</v>
      </c>
      <c r="AM76" s="202">
        <v>0</v>
      </c>
      <c r="AN76" s="202">
        <v>0</v>
      </c>
      <c r="AO76" s="202">
        <v>271.89999999999998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21.32</v>
      </c>
      <c r="H77" s="202">
        <v>0</v>
      </c>
      <c r="I77" s="202">
        <v>6.73</v>
      </c>
      <c r="J77" s="202">
        <v>20.18</v>
      </c>
      <c r="K77" s="202">
        <v>0.17</v>
      </c>
      <c r="L77" s="202">
        <v>14.42</v>
      </c>
      <c r="M77" s="202">
        <v>1.02</v>
      </c>
      <c r="N77" s="202">
        <v>1.32</v>
      </c>
      <c r="O77" s="202">
        <v>0</v>
      </c>
      <c r="P77" s="202">
        <v>1.55</v>
      </c>
      <c r="Q77" s="202">
        <v>0.23</v>
      </c>
      <c r="R77" s="202">
        <v>0.47</v>
      </c>
      <c r="S77" s="202">
        <v>0</v>
      </c>
      <c r="T77" s="202">
        <v>0</v>
      </c>
      <c r="U77" s="202">
        <v>2.2999999999999998</v>
      </c>
      <c r="V77" s="202">
        <v>0.23</v>
      </c>
      <c r="W77" s="202">
        <v>0.51</v>
      </c>
      <c r="X77" s="202">
        <v>1.65</v>
      </c>
      <c r="Y77" s="202">
        <v>0</v>
      </c>
      <c r="Z77" s="202">
        <v>2.82</v>
      </c>
      <c r="AA77" s="202">
        <v>1</v>
      </c>
      <c r="AB77" s="202">
        <v>0</v>
      </c>
      <c r="AC77" s="202">
        <v>13.64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1.0900000000000001</v>
      </c>
      <c r="AL77" s="202">
        <v>0</v>
      </c>
      <c r="AM77" s="202">
        <v>0</v>
      </c>
      <c r="AN77" s="202">
        <v>0</v>
      </c>
      <c r="AO77" s="202">
        <v>271.89999999999998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21.32</v>
      </c>
      <c r="H78" s="202">
        <v>0</v>
      </c>
      <c r="I78" s="202">
        <v>6.73</v>
      </c>
      <c r="J78" s="202">
        <v>20.18</v>
      </c>
      <c r="K78" s="202">
        <v>0.17</v>
      </c>
      <c r="L78" s="202">
        <v>14.42</v>
      </c>
      <c r="M78" s="202">
        <v>1.02</v>
      </c>
      <c r="N78" s="202">
        <v>1.32</v>
      </c>
      <c r="O78" s="202">
        <v>0</v>
      </c>
      <c r="P78" s="202">
        <v>1.55</v>
      </c>
      <c r="Q78" s="202">
        <v>0.23</v>
      </c>
      <c r="R78" s="202">
        <v>0.47</v>
      </c>
      <c r="S78" s="202">
        <v>0</v>
      </c>
      <c r="T78" s="202">
        <v>0</v>
      </c>
      <c r="U78" s="202">
        <v>2.2999999999999998</v>
      </c>
      <c r="V78" s="202">
        <v>0.23</v>
      </c>
      <c r="W78" s="202">
        <v>0.51</v>
      </c>
      <c r="X78" s="202">
        <v>1.65</v>
      </c>
      <c r="Y78" s="202">
        <v>0</v>
      </c>
      <c r="Z78" s="202">
        <v>2.82</v>
      </c>
      <c r="AA78" s="202">
        <v>1</v>
      </c>
      <c r="AB78" s="202">
        <v>0</v>
      </c>
      <c r="AC78" s="202">
        <v>13.64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1.0900000000000001</v>
      </c>
      <c r="AL78" s="202">
        <v>0</v>
      </c>
      <c r="AM78" s="202">
        <v>0</v>
      </c>
      <c r="AN78" s="202">
        <v>0</v>
      </c>
      <c r="AO78" s="202">
        <v>271.89999999999998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21.32</v>
      </c>
      <c r="H79" s="202">
        <v>0</v>
      </c>
      <c r="I79" s="202">
        <v>6.73</v>
      </c>
      <c r="J79" s="202">
        <v>20.18</v>
      </c>
      <c r="K79" s="202">
        <v>0.17</v>
      </c>
      <c r="L79" s="202">
        <v>14.42</v>
      </c>
      <c r="M79" s="202">
        <v>1.02</v>
      </c>
      <c r="N79" s="202">
        <v>1.32</v>
      </c>
      <c r="O79" s="202">
        <v>0</v>
      </c>
      <c r="P79" s="202">
        <v>1.55</v>
      </c>
      <c r="Q79" s="202">
        <v>0.23</v>
      </c>
      <c r="R79" s="202">
        <v>0.47</v>
      </c>
      <c r="S79" s="202">
        <v>0.23</v>
      </c>
      <c r="T79" s="202">
        <v>0</v>
      </c>
      <c r="U79" s="202">
        <v>2.2999999999999998</v>
      </c>
      <c r="V79" s="202">
        <v>0.23</v>
      </c>
      <c r="W79" s="202">
        <v>0.51</v>
      </c>
      <c r="X79" s="202">
        <v>1.65</v>
      </c>
      <c r="Y79" s="202">
        <v>0</v>
      </c>
      <c r="Z79" s="202">
        <v>2.82</v>
      </c>
      <c r="AA79" s="202">
        <v>1</v>
      </c>
      <c r="AB79" s="202">
        <v>0</v>
      </c>
      <c r="AC79" s="202">
        <v>13.34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1.0900000000000001</v>
      </c>
      <c r="AL79" s="202">
        <v>0</v>
      </c>
      <c r="AM79" s="202">
        <v>0</v>
      </c>
      <c r="AN79" s="202">
        <v>0</v>
      </c>
      <c r="AO79" s="202">
        <v>271.89999999999998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21.32</v>
      </c>
      <c r="H80" s="202">
        <v>0</v>
      </c>
      <c r="I80" s="202">
        <v>6.73</v>
      </c>
      <c r="J80" s="202">
        <v>20.18</v>
      </c>
      <c r="K80" s="202">
        <v>0.17</v>
      </c>
      <c r="L80" s="202">
        <v>14.42</v>
      </c>
      <c r="M80" s="202">
        <v>1.02</v>
      </c>
      <c r="N80" s="202">
        <v>1.32</v>
      </c>
      <c r="O80" s="202">
        <v>0</v>
      </c>
      <c r="P80" s="202">
        <v>1.55</v>
      </c>
      <c r="Q80" s="202">
        <v>0.23</v>
      </c>
      <c r="R80" s="202">
        <v>0.47</v>
      </c>
      <c r="S80" s="202">
        <v>0.05</v>
      </c>
      <c r="T80" s="202">
        <v>0</v>
      </c>
      <c r="U80" s="202">
        <v>2.2999999999999998</v>
      </c>
      <c r="V80" s="202">
        <v>0.23</v>
      </c>
      <c r="W80" s="202">
        <v>0.51</v>
      </c>
      <c r="X80" s="202">
        <v>1.65</v>
      </c>
      <c r="Y80" s="202">
        <v>0</v>
      </c>
      <c r="Z80" s="202">
        <v>2.82</v>
      </c>
      <c r="AA80" s="202">
        <v>1</v>
      </c>
      <c r="AB80" s="202">
        <v>0</v>
      </c>
      <c r="AC80" s="202">
        <v>13.34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1.0900000000000001</v>
      </c>
      <c r="AL80" s="202">
        <v>0</v>
      </c>
      <c r="AM80" s="202">
        <v>0</v>
      </c>
      <c r="AN80" s="202">
        <v>0</v>
      </c>
      <c r="AO80" s="202">
        <v>271.89999999999998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21.32</v>
      </c>
      <c r="H81" s="202">
        <v>0</v>
      </c>
      <c r="I81" s="202">
        <v>6.73</v>
      </c>
      <c r="J81" s="202">
        <v>20.18</v>
      </c>
      <c r="K81" s="202">
        <v>0.17</v>
      </c>
      <c r="L81" s="202">
        <v>14.42</v>
      </c>
      <c r="M81" s="202">
        <v>1.02</v>
      </c>
      <c r="N81" s="202">
        <v>1.32</v>
      </c>
      <c r="O81" s="202">
        <v>0</v>
      </c>
      <c r="P81" s="202">
        <v>1.55</v>
      </c>
      <c r="Q81" s="202">
        <v>0.23</v>
      </c>
      <c r="R81" s="202">
        <v>0.47</v>
      </c>
      <c r="S81" s="202">
        <v>2.12</v>
      </c>
      <c r="T81" s="202">
        <v>0</v>
      </c>
      <c r="U81" s="202">
        <v>2.41</v>
      </c>
      <c r="V81" s="202">
        <v>0.23</v>
      </c>
      <c r="W81" s="202">
        <v>0.48</v>
      </c>
      <c r="X81" s="202">
        <v>1.65</v>
      </c>
      <c r="Y81" s="202">
        <v>0</v>
      </c>
      <c r="Z81" s="202">
        <v>2.82</v>
      </c>
      <c r="AA81" s="202">
        <v>1</v>
      </c>
      <c r="AB81" s="202">
        <v>0</v>
      </c>
      <c r="AC81" s="202">
        <v>13.34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1.0900000000000001</v>
      </c>
      <c r="AL81" s="202">
        <v>0</v>
      </c>
      <c r="AM81" s="202">
        <v>0</v>
      </c>
      <c r="AN81" s="202">
        <v>0</v>
      </c>
      <c r="AO81" s="202">
        <v>271.89999999999998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21.32</v>
      </c>
      <c r="H82" s="202">
        <v>0</v>
      </c>
      <c r="I82" s="202">
        <v>6.73</v>
      </c>
      <c r="J82" s="202">
        <v>20.18</v>
      </c>
      <c r="K82" s="202">
        <v>0.17</v>
      </c>
      <c r="L82" s="202">
        <v>14.42</v>
      </c>
      <c r="M82" s="202">
        <v>1.02</v>
      </c>
      <c r="N82" s="202">
        <v>1.32</v>
      </c>
      <c r="O82" s="202">
        <v>0</v>
      </c>
      <c r="P82" s="202">
        <v>1.55</v>
      </c>
      <c r="Q82" s="202">
        <v>0.23</v>
      </c>
      <c r="R82" s="202">
        <v>0.47</v>
      </c>
      <c r="S82" s="202">
        <v>2.12</v>
      </c>
      <c r="T82" s="202">
        <v>0</v>
      </c>
      <c r="U82" s="202">
        <v>2.33</v>
      </c>
      <c r="V82" s="202">
        <v>0.23</v>
      </c>
      <c r="W82" s="202">
        <v>0.48</v>
      </c>
      <c r="X82" s="202">
        <v>1.65</v>
      </c>
      <c r="Y82" s="202">
        <v>0</v>
      </c>
      <c r="Z82" s="202">
        <v>2.82</v>
      </c>
      <c r="AA82" s="202">
        <v>1</v>
      </c>
      <c r="AB82" s="202">
        <v>0</v>
      </c>
      <c r="AC82" s="202">
        <v>13.34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20.39</v>
      </c>
      <c r="AL82" s="202">
        <v>0</v>
      </c>
      <c r="AM82" s="202">
        <v>0</v>
      </c>
      <c r="AN82" s="202">
        <v>0</v>
      </c>
      <c r="AO82" s="202">
        <v>271.89999999999998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21.32</v>
      </c>
      <c r="H83" s="202">
        <v>0</v>
      </c>
      <c r="I83" s="202">
        <v>6.73</v>
      </c>
      <c r="J83" s="202">
        <v>20.18</v>
      </c>
      <c r="K83" s="202">
        <v>2.19</v>
      </c>
      <c r="L83" s="202">
        <v>101.43</v>
      </c>
      <c r="M83" s="202">
        <v>1.02</v>
      </c>
      <c r="N83" s="202">
        <v>1.32</v>
      </c>
      <c r="O83" s="202">
        <v>0</v>
      </c>
      <c r="P83" s="202">
        <v>1.55</v>
      </c>
      <c r="Q83" s="202">
        <v>0.23</v>
      </c>
      <c r="R83" s="202">
        <v>0.47</v>
      </c>
      <c r="S83" s="202">
        <v>2.97</v>
      </c>
      <c r="T83" s="202">
        <v>0</v>
      </c>
      <c r="U83" s="202">
        <v>4.0599999999999996</v>
      </c>
      <c r="V83" s="202">
        <v>0.23</v>
      </c>
      <c r="W83" s="202">
        <v>0.48</v>
      </c>
      <c r="X83" s="202">
        <v>1.65</v>
      </c>
      <c r="Y83" s="202">
        <v>0</v>
      </c>
      <c r="Z83" s="202">
        <v>2.82</v>
      </c>
      <c r="AA83" s="202">
        <v>1</v>
      </c>
      <c r="AB83" s="202">
        <v>0</v>
      </c>
      <c r="AC83" s="202">
        <v>13.03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20.39</v>
      </c>
      <c r="AL83" s="202">
        <v>0</v>
      </c>
      <c r="AM83" s="202">
        <v>0</v>
      </c>
      <c r="AN83" s="202">
        <v>0</v>
      </c>
      <c r="AO83" s="202">
        <v>271.89999999999998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21.32</v>
      </c>
      <c r="H84" s="202">
        <v>0</v>
      </c>
      <c r="I84" s="202">
        <v>6.73</v>
      </c>
      <c r="J84" s="202">
        <v>20.18</v>
      </c>
      <c r="K84" s="202">
        <v>2.19</v>
      </c>
      <c r="L84" s="202">
        <v>190.1</v>
      </c>
      <c r="M84" s="202">
        <v>1.02</v>
      </c>
      <c r="N84" s="202">
        <v>1.32</v>
      </c>
      <c r="O84" s="202">
        <v>0</v>
      </c>
      <c r="P84" s="202">
        <v>1.55</v>
      </c>
      <c r="Q84" s="202">
        <v>0.23</v>
      </c>
      <c r="R84" s="202">
        <v>0.47</v>
      </c>
      <c r="S84" s="202">
        <v>2.97</v>
      </c>
      <c r="T84" s="202">
        <v>0</v>
      </c>
      <c r="U84" s="202">
        <v>4.0599999999999996</v>
      </c>
      <c r="V84" s="202">
        <v>0.23</v>
      </c>
      <c r="W84" s="202">
        <v>0.48</v>
      </c>
      <c r="X84" s="202">
        <v>1.65</v>
      </c>
      <c r="Y84" s="202">
        <v>0</v>
      </c>
      <c r="Z84" s="202">
        <v>2.82</v>
      </c>
      <c r="AA84" s="202">
        <v>1</v>
      </c>
      <c r="AB84" s="202">
        <v>0</v>
      </c>
      <c r="AC84" s="202">
        <v>13.03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20.39</v>
      </c>
      <c r="AL84" s="202">
        <v>0</v>
      </c>
      <c r="AM84" s="202">
        <v>0</v>
      </c>
      <c r="AN84" s="202">
        <v>0</v>
      </c>
      <c r="AO84" s="202">
        <v>271.89999999999998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21.32</v>
      </c>
      <c r="H85" s="202">
        <v>0</v>
      </c>
      <c r="I85" s="202">
        <v>6.73</v>
      </c>
      <c r="J85" s="202">
        <v>20.18</v>
      </c>
      <c r="K85" s="202">
        <v>2.19</v>
      </c>
      <c r="L85" s="202">
        <v>157.15</v>
      </c>
      <c r="M85" s="202">
        <v>1.02</v>
      </c>
      <c r="N85" s="202">
        <v>1.32</v>
      </c>
      <c r="O85" s="202">
        <v>0</v>
      </c>
      <c r="P85" s="202">
        <v>1.55</v>
      </c>
      <c r="Q85" s="202">
        <v>0.23</v>
      </c>
      <c r="R85" s="202">
        <v>0.47</v>
      </c>
      <c r="S85" s="202">
        <v>3.81</v>
      </c>
      <c r="T85" s="202">
        <v>0</v>
      </c>
      <c r="U85" s="202">
        <v>4.0599999999999996</v>
      </c>
      <c r="V85" s="202">
        <v>0.23</v>
      </c>
      <c r="W85" s="202">
        <v>0.48</v>
      </c>
      <c r="X85" s="202">
        <v>1.65</v>
      </c>
      <c r="Y85" s="202">
        <v>0</v>
      </c>
      <c r="Z85" s="202">
        <v>2.82</v>
      </c>
      <c r="AA85" s="202">
        <v>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271.89999999999998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21.32</v>
      </c>
      <c r="H86" s="202">
        <v>0</v>
      </c>
      <c r="I86" s="202">
        <v>6.73</v>
      </c>
      <c r="J86" s="202">
        <v>20.18</v>
      </c>
      <c r="K86" s="202">
        <v>2.19</v>
      </c>
      <c r="L86" s="202">
        <v>99.5</v>
      </c>
      <c r="M86" s="202">
        <v>1.02</v>
      </c>
      <c r="N86" s="202">
        <v>1.32</v>
      </c>
      <c r="O86" s="202">
        <v>0</v>
      </c>
      <c r="P86" s="202">
        <v>1.55</v>
      </c>
      <c r="Q86" s="202">
        <v>0.23</v>
      </c>
      <c r="R86" s="202">
        <v>0.47</v>
      </c>
      <c r="S86" s="202">
        <v>3.81</v>
      </c>
      <c r="T86" s="202">
        <v>0</v>
      </c>
      <c r="U86" s="202">
        <v>4.0599999999999996</v>
      </c>
      <c r="V86" s="202">
        <v>0.23</v>
      </c>
      <c r="W86" s="202">
        <v>0.48</v>
      </c>
      <c r="X86" s="202">
        <v>1.65</v>
      </c>
      <c r="Y86" s="202">
        <v>0</v>
      </c>
      <c r="Z86" s="202">
        <v>2.82</v>
      </c>
      <c r="AA86" s="202">
        <v>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271.89999999999998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21.32</v>
      </c>
      <c r="H87" s="202">
        <v>0</v>
      </c>
      <c r="I87" s="202">
        <v>6.73</v>
      </c>
      <c r="J87" s="202">
        <v>20.18</v>
      </c>
      <c r="K87" s="202">
        <v>2.19</v>
      </c>
      <c r="L87" s="202">
        <v>122.11</v>
      </c>
      <c r="M87" s="202">
        <v>1.02</v>
      </c>
      <c r="N87" s="202">
        <v>1.32</v>
      </c>
      <c r="O87" s="202">
        <v>0</v>
      </c>
      <c r="P87" s="202">
        <v>1.55</v>
      </c>
      <c r="Q87" s="202">
        <v>0.23</v>
      </c>
      <c r="R87" s="202">
        <v>0.47</v>
      </c>
      <c r="S87" s="202">
        <v>4.87</v>
      </c>
      <c r="T87" s="202">
        <v>0</v>
      </c>
      <c r="U87" s="202">
        <v>4.0599999999999996</v>
      </c>
      <c r="V87" s="202">
        <v>0.23</v>
      </c>
      <c r="W87" s="202">
        <v>0.48</v>
      </c>
      <c r="X87" s="202">
        <v>1.65</v>
      </c>
      <c r="Y87" s="202">
        <v>0</v>
      </c>
      <c r="Z87" s="202">
        <v>2.82</v>
      </c>
      <c r="AA87" s="202">
        <v>1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271.89999999999998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21.32</v>
      </c>
      <c r="H88" s="202">
        <v>0</v>
      </c>
      <c r="I88" s="202">
        <v>6.73</v>
      </c>
      <c r="J88" s="202">
        <v>20.18</v>
      </c>
      <c r="K88" s="202">
        <v>2.19</v>
      </c>
      <c r="L88" s="202">
        <v>193.73</v>
      </c>
      <c r="M88" s="202">
        <v>1.02</v>
      </c>
      <c r="N88" s="202">
        <v>1.32</v>
      </c>
      <c r="O88" s="202">
        <v>0</v>
      </c>
      <c r="P88" s="202">
        <v>1.55</v>
      </c>
      <c r="Q88" s="202">
        <v>0.23</v>
      </c>
      <c r="R88" s="202">
        <v>0.47</v>
      </c>
      <c r="S88" s="202">
        <v>4.87</v>
      </c>
      <c r="T88" s="202">
        <v>0</v>
      </c>
      <c r="U88" s="202">
        <v>4.0599999999999996</v>
      </c>
      <c r="V88" s="202">
        <v>0.23</v>
      </c>
      <c r="W88" s="202">
        <v>0.48</v>
      </c>
      <c r="X88" s="202">
        <v>1.65</v>
      </c>
      <c r="Y88" s="202">
        <v>0</v>
      </c>
      <c r="Z88" s="202">
        <v>2.82</v>
      </c>
      <c r="AA88" s="202">
        <v>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271.89999999999998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21.32</v>
      </c>
      <c r="H89" s="202">
        <v>0</v>
      </c>
      <c r="I89" s="202">
        <v>6.73</v>
      </c>
      <c r="J89" s="202">
        <v>20.18</v>
      </c>
      <c r="K89" s="202">
        <v>2.19</v>
      </c>
      <c r="L89" s="202">
        <v>248.89</v>
      </c>
      <c r="M89" s="202">
        <v>1.02</v>
      </c>
      <c r="N89" s="202">
        <v>1.32</v>
      </c>
      <c r="O89" s="202">
        <v>0</v>
      </c>
      <c r="P89" s="202">
        <v>1.55</v>
      </c>
      <c r="Q89" s="202">
        <v>0.23</v>
      </c>
      <c r="R89" s="202">
        <v>0.47</v>
      </c>
      <c r="S89" s="202">
        <v>5.93</v>
      </c>
      <c r="T89" s="202">
        <v>0</v>
      </c>
      <c r="U89" s="202">
        <v>4.0599999999999996</v>
      </c>
      <c r="V89" s="202">
        <v>0.23</v>
      </c>
      <c r="W89" s="202">
        <v>0.48</v>
      </c>
      <c r="X89" s="202">
        <v>1.65</v>
      </c>
      <c r="Y89" s="202">
        <v>0</v>
      </c>
      <c r="Z89" s="202">
        <v>2.82</v>
      </c>
      <c r="AA89" s="202">
        <v>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271.89999999999998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21.32</v>
      </c>
      <c r="H90" s="202">
        <v>0</v>
      </c>
      <c r="I90" s="202">
        <v>6.73</v>
      </c>
      <c r="J90" s="202">
        <v>20.18</v>
      </c>
      <c r="K90" s="202">
        <v>2.19</v>
      </c>
      <c r="L90" s="202">
        <v>248.89</v>
      </c>
      <c r="M90" s="202">
        <v>1.02</v>
      </c>
      <c r="N90" s="202">
        <v>1.32</v>
      </c>
      <c r="O90" s="202">
        <v>0</v>
      </c>
      <c r="P90" s="202">
        <v>1.55</v>
      </c>
      <c r="Q90" s="202">
        <v>0.23</v>
      </c>
      <c r="R90" s="202">
        <v>0.47</v>
      </c>
      <c r="S90" s="202">
        <v>5.93</v>
      </c>
      <c r="T90" s="202">
        <v>0</v>
      </c>
      <c r="U90" s="202">
        <v>4.0599999999999996</v>
      </c>
      <c r="V90" s="202">
        <v>0.23</v>
      </c>
      <c r="W90" s="202">
        <v>0.48</v>
      </c>
      <c r="X90" s="202">
        <v>1.65</v>
      </c>
      <c r="Y90" s="202">
        <v>0</v>
      </c>
      <c r="Z90" s="202">
        <v>2.82</v>
      </c>
      <c r="AA90" s="202">
        <v>1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271.89999999999998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21.32</v>
      </c>
      <c r="H91" s="202">
        <v>0</v>
      </c>
      <c r="I91" s="202">
        <v>6.73</v>
      </c>
      <c r="J91" s="202">
        <v>20.18</v>
      </c>
      <c r="K91" s="202">
        <v>2.19</v>
      </c>
      <c r="L91" s="202">
        <v>248.89</v>
      </c>
      <c r="M91" s="202">
        <v>1.02</v>
      </c>
      <c r="N91" s="202">
        <v>1.32</v>
      </c>
      <c r="O91" s="202">
        <v>0</v>
      </c>
      <c r="P91" s="202">
        <v>1.55</v>
      </c>
      <c r="Q91" s="202">
        <v>0.23</v>
      </c>
      <c r="R91" s="202">
        <v>0.47</v>
      </c>
      <c r="S91" s="202">
        <v>6.99</v>
      </c>
      <c r="T91" s="202">
        <v>0</v>
      </c>
      <c r="U91" s="202">
        <v>4.0599999999999996</v>
      </c>
      <c r="V91" s="202">
        <v>0.23</v>
      </c>
      <c r="W91" s="202">
        <v>0.48</v>
      </c>
      <c r="X91" s="202">
        <v>1.65</v>
      </c>
      <c r="Y91" s="202">
        <v>0</v>
      </c>
      <c r="Z91" s="202">
        <v>2.82</v>
      </c>
      <c r="AA91" s="202">
        <v>1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271.89999999999998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21.32</v>
      </c>
      <c r="H92" s="202">
        <v>0</v>
      </c>
      <c r="I92" s="202">
        <v>6.73</v>
      </c>
      <c r="J92" s="202">
        <v>20.18</v>
      </c>
      <c r="K92" s="202">
        <v>2.19</v>
      </c>
      <c r="L92" s="202">
        <v>248.89</v>
      </c>
      <c r="M92" s="202">
        <v>1.02</v>
      </c>
      <c r="N92" s="202">
        <v>1.32</v>
      </c>
      <c r="O92" s="202">
        <v>0</v>
      </c>
      <c r="P92" s="202">
        <v>1.55</v>
      </c>
      <c r="Q92" s="202">
        <v>0.23</v>
      </c>
      <c r="R92" s="202">
        <v>0.47</v>
      </c>
      <c r="S92" s="202">
        <v>6.99</v>
      </c>
      <c r="T92" s="202">
        <v>0</v>
      </c>
      <c r="U92" s="202">
        <v>4.0599999999999996</v>
      </c>
      <c r="V92" s="202">
        <v>0.23</v>
      </c>
      <c r="W92" s="202">
        <v>0.48</v>
      </c>
      <c r="X92" s="202">
        <v>1.65</v>
      </c>
      <c r="Y92" s="202">
        <v>0</v>
      </c>
      <c r="Z92" s="202">
        <v>2.82</v>
      </c>
      <c r="AA92" s="202">
        <v>1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271.89999999999998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21.32</v>
      </c>
      <c r="H93" s="202">
        <v>0</v>
      </c>
      <c r="I93" s="202">
        <v>6.73</v>
      </c>
      <c r="J93" s="202">
        <v>20.18</v>
      </c>
      <c r="K93" s="202">
        <v>2.19</v>
      </c>
      <c r="L93" s="202">
        <v>248.89</v>
      </c>
      <c r="M93" s="202">
        <v>1.02</v>
      </c>
      <c r="N93" s="202">
        <v>1.32</v>
      </c>
      <c r="O93" s="202">
        <v>0</v>
      </c>
      <c r="P93" s="202">
        <v>1.55</v>
      </c>
      <c r="Q93" s="202">
        <v>0.23</v>
      </c>
      <c r="R93" s="202">
        <v>0.47</v>
      </c>
      <c r="S93" s="202">
        <v>8.1</v>
      </c>
      <c r="T93" s="202">
        <v>0</v>
      </c>
      <c r="U93" s="202">
        <v>4.0599999999999996</v>
      </c>
      <c r="V93" s="202">
        <v>0.23</v>
      </c>
      <c r="W93" s="202">
        <v>0.48</v>
      </c>
      <c r="X93" s="202">
        <v>1.65</v>
      </c>
      <c r="Y93" s="202">
        <v>0</v>
      </c>
      <c r="Z93" s="202">
        <v>2.82</v>
      </c>
      <c r="AA93" s="202">
        <v>1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271.89999999999998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21.32</v>
      </c>
      <c r="H94" s="202">
        <v>0</v>
      </c>
      <c r="I94" s="202">
        <v>6.73</v>
      </c>
      <c r="J94" s="202">
        <v>20.18</v>
      </c>
      <c r="K94" s="202">
        <v>2.19</v>
      </c>
      <c r="L94" s="202">
        <v>248.89</v>
      </c>
      <c r="M94" s="202">
        <v>1.02</v>
      </c>
      <c r="N94" s="202">
        <v>1.32</v>
      </c>
      <c r="O94" s="202">
        <v>0</v>
      </c>
      <c r="P94" s="202">
        <v>1.55</v>
      </c>
      <c r="Q94" s="202">
        <v>0.23</v>
      </c>
      <c r="R94" s="202">
        <v>0.47</v>
      </c>
      <c r="S94" s="202">
        <v>8.1</v>
      </c>
      <c r="T94" s="202">
        <v>0</v>
      </c>
      <c r="U94" s="202">
        <v>4.0599999999999996</v>
      </c>
      <c r="V94" s="202">
        <v>0.23</v>
      </c>
      <c r="W94" s="202">
        <v>0.48</v>
      </c>
      <c r="X94" s="202">
        <v>1.65</v>
      </c>
      <c r="Y94" s="202">
        <v>0</v>
      </c>
      <c r="Z94" s="202">
        <v>2.82</v>
      </c>
      <c r="AA94" s="202">
        <v>1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271.89999999999998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21.32</v>
      </c>
      <c r="H95" s="202">
        <v>0</v>
      </c>
      <c r="I95" s="202">
        <v>6.73</v>
      </c>
      <c r="J95" s="202">
        <v>20.18</v>
      </c>
      <c r="K95" s="202">
        <v>2.19</v>
      </c>
      <c r="L95" s="202">
        <v>248.89</v>
      </c>
      <c r="M95" s="202">
        <v>1.02</v>
      </c>
      <c r="N95" s="202">
        <v>1.32</v>
      </c>
      <c r="O95" s="202">
        <v>0</v>
      </c>
      <c r="P95" s="202">
        <v>1.55</v>
      </c>
      <c r="Q95" s="202">
        <v>0.23</v>
      </c>
      <c r="R95" s="202">
        <v>0.47</v>
      </c>
      <c r="S95" s="202">
        <v>8.1</v>
      </c>
      <c r="T95" s="202">
        <v>0</v>
      </c>
      <c r="U95" s="202">
        <v>4.0599999999999996</v>
      </c>
      <c r="V95" s="202">
        <v>0.23</v>
      </c>
      <c r="W95" s="202">
        <v>0.48</v>
      </c>
      <c r="X95" s="202">
        <v>1.65</v>
      </c>
      <c r="Y95" s="202">
        <v>0</v>
      </c>
      <c r="Z95" s="202">
        <v>2.82</v>
      </c>
      <c r="AA95" s="202">
        <v>1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271.89999999999998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21.32</v>
      </c>
      <c r="H96" s="202">
        <v>0</v>
      </c>
      <c r="I96" s="202">
        <v>6.73</v>
      </c>
      <c r="J96" s="202">
        <v>20.18</v>
      </c>
      <c r="K96" s="202">
        <v>2.19</v>
      </c>
      <c r="L96" s="202">
        <v>248.89</v>
      </c>
      <c r="M96" s="202">
        <v>1.02</v>
      </c>
      <c r="N96" s="202">
        <v>1.32</v>
      </c>
      <c r="O96" s="202">
        <v>0</v>
      </c>
      <c r="P96" s="202">
        <v>1.55</v>
      </c>
      <c r="Q96" s="202">
        <v>0.23</v>
      </c>
      <c r="R96" s="202">
        <v>0.47</v>
      </c>
      <c r="S96" s="202">
        <v>8.1</v>
      </c>
      <c r="T96" s="202">
        <v>0</v>
      </c>
      <c r="U96" s="202">
        <v>4.0599999999999996</v>
      </c>
      <c r="V96" s="202">
        <v>0.23</v>
      </c>
      <c r="W96" s="202">
        <v>0.48</v>
      </c>
      <c r="X96" s="202">
        <v>1.65</v>
      </c>
      <c r="Y96" s="202">
        <v>0</v>
      </c>
      <c r="Z96" s="202">
        <v>2.82</v>
      </c>
      <c r="AA96" s="202">
        <v>1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271.89999999999998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21.32</v>
      </c>
      <c r="H97" s="202">
        <v>0</v>
      </c>
      <c r="I97" s="202">
        <v>6.73</v>
      </c>
      <c r="J97" s="202">
        <v>20.18</v>
      </c>
      <c r="K97" s="202">
        <v>2.19</v>
      </c>
      <c r="L97" s="202">
        <v>248.89</v>
      </c>
      <c r="M97" s="202">
        <v>1.02</v>
      </c>
      <c r="N97" s="202">
        <v>1.32</v>
      </c>
      <c r="O97" s="202">
        <v>0</v>
      </c>
      <c r="P97" s="202">
        <v>1.55</v>
      </c>
      <c r="Q97" s="202">
        <v>0.23</v>
      </c>
      <c r="R97" s="202">
        <v>0.47</v>
      </c>
      <c r="S97" s="202">
        <v>8.1</v>
      </c>
      <c r="T97" s="202">
        <v>0</v>
      </c>
      <c r="U97" s="202">
        <v>4.0599999999999996</v>
      </c>
      <c r="V97" s="202">
        <v>0.23</v>
      </c>
      <c r="W97" s="202">
        <v>0.48</v>
      </c>
      <c r="X97" s="202">
        <v>1.65</v>
      </c>
      <c r="Y97" s="202">
        <v>0</v>
      </c>
      <c r="Z97" s="202">
        <v>2.82</v>
      </c>
      <c r="AA97" s="202">
        <v>1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271.89999999999998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21.32</v>
      </c>
      <c r="H98" s="202">
        <v>0</v>
      </c>
      <c r="I98" s="202">
        <v>6.73</v>
      </c>
      <c r="J98" s="202">
        <v>20.18</v>
      </c>
      <c r="K98" s="202">
        <v>2.19</v>
      </c>
      <c r="L98" s="202">
        <v>248.89</v>
      </c>
      <c r="M98" s="202">
        <v>1.02</v>
      </c>
      <c r="N98" s="202">
        <v>1.32</v>
      </c>
      <c r="O98" s="202">
        <v>0</v>
      </c>
      <c r="P98" s="202">
        <v>1.55</v>
      </c>
      <c r="Q98" s="202">
        <v>0.23</v>
      </c>
      <c r="R98" s="202">
        <v>0.47</v>
      </c>
      <c r="S98" s="202">
        <v>8.1</v>
      </c>
      <c r="T98" s="202">
        <v>0</v>
      </c>
      <c r="U98" s="202">
        <v>4.0599999999999996</v>
      </c>
      <c r="V98" s="202">
        <v>0.23</v>
      </c>
      <c r="W98" s="202">
        <v>0.48</v>
      </c>
      <c r="X98" s="202">
        <v>1.65</v>
      </c>
      <c r="Y98" s="202">
        <v>0</v>
      </c>
      <c r="Z98" s="202">
        <v>2.82</v>
      </c>
      <c r="AA98" s="202">
        <v>1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271.89999999999998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3.9497500000000046E-2</v>
      </c>
      <c r="L99">
        <f t="shared" si="0"/>
        <v>5.2739574999999981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3.7199999999999997E-2</v>
      </c>
      <c r="Q99">
        <f t="shared" si="0"/>
        <v>3.6187499999999942E-2</v>
      </c>
      <c r="R99">
        <f t="shared" si="0"/>
        <v>8.8280000000000122E-2</v>
      </c>
      <c r="S99">
        <f t="shared" si="0"/>
        <v>2.5564999999999994E-2</v>
      </c>
      <c r="T99">
        <f t="shared" si="0"/>
        <v>0</v>
      </c>
      <c r="U99">
        <f t="shared" si="0"/>
        <v>6.6080000000000055E-2</v>
      </c>
      <c r="V99">
        <f t="shared" si="0"/>
        <v>3.3319999999999975E-2</v>
      </c>
      <c r="W99">
        <f t="shared" si="0"/>
        <v>1.2104999999999989E-2</v>
      </c>
      <c r="X99">
        <f t="shared" si="0"/>
        <v>3.9600000000000073E-2</v>
      </c>
      <c r="Y99">
        <f t="shared" si="0"/>
        <v>0</v>
      </c>
      <c r="Z99">
        <f t="shared" si="0"/>
        <v>0.94726250000000189</v>
      </c>
      <c r="AA99">
        <f t="shared" si="0"/>
        <v>0.23253000000000015</v>
      </c>
      <c r="AB99">
        <f t="shared" si="0"/>
        <v>0</v>
      </c>
      <c r="AC99">
        <f t="shared" si="0"/>
        <v>0.31285500000000011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0.31022749999999993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6.5011200000000127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-16</v>
      </c>
      <c r="D37" s="83">
        <v>0</v>
      </c>
      <c r="E37" s="83">
        <v>0</v>
      </c>
      <c r="F37" s="83">
        <v>0</v>
      </c>
      <c r="G37" s="83">
        <v>-16</v>
      </c>
      <c r="H37" s="77"/>
      <c r="I37" s="32">
        <v>35</v>
      </c>
      <c r="J37" s="83">
        <v>16</v>
      </c>
      <c r="K37" s="83">
        <v>0</v>
      </c>
      <c r="L37" s="83">
        <v>0</v>
      </c>
      <c r="M37" s="83">
        <v>0</v>
      </c>
      <c r="N37" s="83">
        <v>16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16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-16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160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160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16</v>
      </c>
      <c r="DG37" s="82">
        <f t="shared" si="32"/>
        <v>-16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-26</v>
      </c>
      <c r="D38" s="83">
        <v>0</v>
      </c>
      <c r="E38" s="83">
        <v>0</v>
      </c>
      <c r="F38" s="83">
        <v>0</v>
      </c>
      <c r="G38" s="83">
        <v>-26</v>
      </c>
      <c r="H38" s="77"/>
      <c r="I38" s="32">
        <v>36</v>
      </c>
      <c r="J38" s="83">
        <v>26</v>
      </c>
      <c r="K38" s="83">
        <v>0</v>
      </c>
      <c r="L38" s="83">
        <v>0</v>
      </c>
      <c r="M38" s="83">
        <v>0</v>
      </c>
      <c r="N38" s="83">
        <v>26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26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-26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260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260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26</v>
      </c>
      <c r="DG38" s="82">
        <f t="shared" si="32"/>
        <v>-26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-26</v>
      </c>
      <c r="D39" s="83">
        <v>0</v>
      </c>
      <c r="E39" s="83">
        <v>0</v>
      </c>
      <c r="F39" s="83">
        <v>0</v>
      </c>
      <c r="G39" s="83">
        <v>-26</v>
      </c>
      <c r="H39" s="77"/>
      <c r="I39" s="32">
        <v>37</v>
      </c>
      <c r="J39" s="83">
        <v>26</v>
      </c>
      <c r="K39" s="83">
        <v>0</v>
      </c>
      <c r="L39" s="83">
        <v>0</v>
      </c>
      <c r="M39" s="83">
        <v>0</v>
      </c>
      <c r="N39" s="83">
        <v>26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26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-26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260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260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26</v>
      </c>
      <c r="DG39" s="82">
        <f t="shared" si="32"/>
        <v>-26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-21.428000000000001</v>
      </c>
      <c r="D40" s="83">
        <v>0</v>
      </c>
      <c r="E40" s="83">
        <v>0</v>
      </c>
      <c r="F40" s="83">
        <v>0</v>
      </c>
      <c r="G40" s="83">
        <v>-21.428000000000001</v>
      </c>
      <c r="H40" s="77"/>
      <c r="I40" s="32">
        <v>38</v>
      </c>
      <c r="J40" s="83">
        <v>21.428000000000001</v>
      </c>
      <c r="K40" s="83">
        <v>0</v>
      </c>
      <c r="L40" s="83">
        <v>0</v>
      </c>
      <c r="M40" s="83">
        <v>4.5720000000000001</v>
      </c>
      <c r="N40" s="83">
        <v>26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-4.5720000000000001</v>
      </c>
      <c r="AG40" s="83">
        <v>0</v>
      </c>
      <c r="AH40" s="83">
        <v>0</v>
      </c>
      <c r="AI40" s="83">
        <v>-4.5720000000000001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21.428000000000001</v>
      </c>
      <c r="AV40" s="84">
        <f t="shared" si="13"/>
        <v>0</v>
      </c>
      <c r="AW40" s="84">
        <f t="shared" si="13"/>
        <v>0</v>
      </c>
      <c r="AX40" s="84">
        <f t="shared" si="13"/>
        <v>4.5720000000000001</v>
      </c>
      <c r="AY40" s="84">
        <f t="shared" si="14"/>
        <v>-26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214.28</v>
      </c>
      <c r="CF40" s="81">
        <f t="shared" si="5"/>
        <v>0</v>
      </c>
      <c r="CG40" s="81">
        <f t="shared" si="5"/>
        <v>0</v>
      </c>
      <c r="CH40" s="81">
        <f t="shared" si="5"/>
        <v>45.72</v>
      </c>
      <c r="CI40" s="81">
        <f t="shared" si="24"/>
        <v>260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21.428000000000001</v>
      </c>
      <c r="DG40" s="82">
        <f t="shared" si="32"/>
        <v>-26</v>
      </c>
      <c r="DH40" s="82">
        <f t="shared" si="33"/>
        <v>0</v>
      </c>
      <c r="DI40" s="82">
        <f t="shared" si="34"/>
        <v>0</v>
      </c>
      <c r="DJ40" s="82">
        <f t="shared" si="35"/>
        <v>4.5720000000000001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-5.423</v>
      </c>
      <c r="D41" s="83">
        <v>0</v>
      </c>
      <c r="E41" s="83">
        <v>0</v>
      </c>
      <c r="F41" s="83">
        <v>0</v>
      </c>
      <c r="G41" s="83">
        <v>-5.423</v>
      </c>
      <c r="H41" s="77"/>
      <c r="I41" s="32">
        <v>39</v>
      </c>
      <c r="J41" s="83">
        <v>5.423</v>
      </c>
      <c r="K41" s="83">
        <v>0</v>
      </c>
      <c r="L41" s="83">
        <v>0</v>
      </c>
      <c r="M41" s="83">
        <v>4.577</v>
      </c>
      <c r="N41" s="83">
        <v>10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-4.577</v>
      </c>
      <c r="AG41" s="83">
        <v>0</v>
      </c>
      <c r="AH41" s="83">
        <v>0</v>
      </c>
      <c r="AI41" s="83">
        <v>-4.577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5.423</v>
      </c>
      <c r="AV41" s="84">
        <f t="shared" si="13"/>
        <v>0</v>
      </c>
      <c r="AW41" s="84">
        <f t="shared" si="13"/>
        <v>0</v>
      </c>
      <c r="AX41" s="84">
        <f t="shared" si="13"/>
        <v>4.577</v>
      </c>
      <c r="AY41" s="84">
        <f t="shared" si="14"/>
        <v>-10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54.230000000000004</v>
      </c>
      <c r="CF41" s="81">
        <f t="shared" si="5"/>
        <v>0</v>
      </c>
      <c r="CG41" s="81">
        <f t="shared" si="5"/>
        <v>0</v>
      </c>
      <c r="CH41" s="81">
        <f t="shared" si="5"/>
        <v>45.769999999999996</v>
      </c>
      <c r="CI41" s="81">
        <f t="shared" si="24"/>
        <v>100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5.423</v>
      </c>
      <c r="DG41" s="82">
        <f t="shared" si="32"/>
        <v>-10</v>
      </c>
      <c r="DH41" s="82">
        <f t="shared" si="33"/>
        <v>0</v>
      </c>
      <c r="DI41" s="82">
        <f t="shared" si="34"/>
        <v>0</v>
      </c>
      <c r="DJ41" s="82">
        <f t="shared" si="35"/>
        <v>4.577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2.3712750000000001E-2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2.2872500000000002E-3</v>
      </c>
      <c r="AY99" s="88">
        <f t="shared" si="65"/>
        <v>-2.5999999999999999E-2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2.3712750000000001E-2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2.2872499999999998E-3</v>
      </c>
      <c r="CI99" s="90">
        <f t="shared" si="70"/>
        <v>2.5999999999999999E-2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2.3712750000000001E-2</v>
      </c>
      <c r="DG99" s="82">
        <f t="shared" si="60"/>
        <v>-2.5999999999999999E-2</v>
      </c>
      <c r="DH99" s="82">
        <f t="shared" si="61"/>
        <v>0</v>
      </c>
      <c r="DI99" s="82">
        <f t="shared" si="62"/>
        <v>0</v>
      </c>
      <c r="DJ99" s="82">
        <f t="shared" si="63"/>
        <v>2.2872500000000002E-3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327.58999999999997</v>
      </c>
      <c r="I3" s="175">
        <f ca="1">INDIRECT("BRPL_EOD!" &amp; $V$3 &amp; X3)</f>
        <v>245.59</v>
      </c>
      <c r="J3" s="173">
        <f ca="1">INDIRECT("BYPL_EOD!" &amp; $V$3 &amp; X3)</f>
        <v>79.11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327.58999999999997</v>
      </c>
      <c r="N3" s="172">
        <f ca="1">INDIRECT("BRPL_ISGS_exbus!" &amp; $V$3 &amp; X3)</f>
        <v>245.59</v>
      </c>
      <c r="O3" s="173">
        <f ca="1">INDIRECT("BYPL_ISGS_exbus!" &amp; $V$3 &amp; X3)</f>
        <v>79.11</v>
      </c>
      <c r="P3" s="173">
        <f ca="1">INDIRECT("TPDDL_ISGS_exbus!" &amp; $V$3 &amp; X3)</f>
        <v>2.89</v>
      </c>
      <c r="Q3" s="173">
        <f ca="1">INDIRECT("NDMC_ISGS_exbus!" &amp; $V$3 &amp; X3)</f>
        <v>0</v>
      </c>
      <c r="R3" s="174">
        <f ca="1">SUM(N3:Q3)</f>
        <v>327.58999999999997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327.58999999999997</v>
      </c>
      <c r="I4" s="180">
        <f t="shared" ref="I4:I67" ca="1" si="5">INDIRECT("BRPL_EOD!" &amp; $V$3 &amp; X4)</f>
        <v>245.59</v>
      </c>
      <c r="J4" s="177">
        <f t="shared" ref="J4:J67" ca="1" si="6">INDIRECT("BYPL_EOD!" &amp; $V$3 &amp; X4)</f>
        <v>79.11</v>
      </c>
      <c r="K4" s="177">
        <f t="shared" ref="K4:K67" ca="1" si="7">INDIRECT("TPDDL_EOD!" &amp; $V$3 &amp; X4)</f>
        <v>2.89</v>
      </c>
      <c r="L4" s="177">
        <f t="shared" ref="L4:L67" ca="1" si="8">INDIRECT("NDMC_EOD!" &amp; $V$3 &amp; X4)</f>
        <v>0</v>
      </c>
      <c r="M4" s="178">
        <f t="shared" ref="M4:M67" ca="1" si="9">SUM(I4:L4)</f>
        <v>327.58999999999997</v>
      </c>
      <c r="N4" s="176">
        <f t="shared" ref="N4:N67" ca="1" si="10">INDIRECT("BRPL_ISGS_exbus!" &amp; $V$3 &amp; X4)</f>
        <v>245.59</v>
      </c>
      <c r="O4" s="177">
        <f t="shared" ref="O4:O67" ca="1" si="11">INDIRECT("BYPL_ISGS_exbus!" &amp; $V$3 &amp; X4)</f>
        <v>79.11</v>
      </c>
      <c r="P4" s="177">
        <f t="shared" ref="P4:P67" ca="1" si="12">INDIRECT("TPDDL_ISGS_exbus!" &amp; $V$3 &amp; X4)</f>
        <v>2.89</v>
      </c>
      <c r="Q4" s="177">
        <f t="shared" ref="Q4:Q67" ca="1" si="13">INDIRECT("NDMC_ISGS_exbus!" &amp; $V$3 &amp; X4)</f>
        <v>0</v>
      </c>
      <c r="R4" s="178">
        <f t="shared" ref="R4:R67" ca="1" si="14">SUM(N4:Q4)</f>
        <v>327.58999999999997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327.58999999999997</v>
      </c>
      <c r="I5" s="180">
        <f t="shared" ca="1" si="5"/>
        <v>245.59</v>
      </c>
      <c r="J5" s="177">
        <f t="shared" ca="1" si="6"/>
        <v>79.11</v>
      </c>
      <c r="K5" s="177">
        <f t="shared" ca="1" si="7"/>
        <v>2.89</v>
      </c>
      <c r="L5" s="177">
        <f t="shared" ca="1" si="8"/>
        <v>0</v>
      </c>
      <c r="M5" s="178">
        <f t="shared" ca="1" si="9"/>
        <v>327.58999999999997</v>
      </c>
      <c r="N5" s="176">
        <f t="shared" ca="1" si="10"/>
        <v>245.59</v>
      </c>
      <c r="O5" s="177">
        <f t="shared" ca="1" si="11"/>
        <v>79.11</v>
      </c>
      <c r="P5" s="177">
        <f t="shared" ca="1" si="12"/>
        <v>2.89</v>
      </c>
      <c r="Q5" s="177">
        <f t="shared" ca="1" si="13"/>
        <v>0</v>
      </c>
      <c r="R5" s="178">
        <f t="shared" ca="1" si="14"/>
        <v>327.58999999999997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327.58999999999997</v>
      </c>
      <c r="I6" s="180">
        <f t="shared" ca="1" si="5"/>
        <v>245.59</v>
      </c>
      <c r="J6" s="177">
        <f t="shared" ca="1" si="6"/>
        <v>79.11</v>
      </c>
      <c r="K6" s="177">
        <f t="shared" ca="1" si="7"/>
        <v>2.89</v>
      </c>
      <c r="L6" s="177">
        <f t="shared" ca="1" si="8"/>
        <v>0</v>
      </c>
      <c r="M6" s="178">
        <f t="shared" ca="1" si="9"/>
        <v>327.58999999999997</v>
      </c>
      <c r="N6" s="176">
        <f t="shared" ca="1" si="10"/>
        <v>245.59</v>
      </c>
      <c r="O6" s="177">
        <f t="shared" ca="1" si="11"/>
        <v>79.11</v>
      </c>
      <c r="P6" s="177">
        <f t="shared" ca="1" si="12"/>
        <v>2.89</v>
      </c>
      <c r="Q6" s="177">
        <f t="shared" ca="1" si="13"/>
        <v>0</v>
      </c>
      <c r="R6" s="178">
        <f t="shared" ca="1" si="14"/>
        <v>327.58999999999997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327.58999999999997</v>
      </c>
      <c r="I7" s="180">
        <f t="shared" ca="1" si="5"/>
        <v>245.59</v>
      </c>
      <c r="J7" s="177">
        <f t="shared" ca="1" si="6"/>
        <v>79.11</v>
      </c>
      <c r="K7" s="177">
        <f t="shared" ca="1" si="7"/>
        <v>2.89</v>
      </c>
      <c r="L7" s="177">
        <f t="shared" ca="1" si="8"/>
        <v>0</v>
      </c>
      <c r="M7" s="178">
        <f t="shared" ca="1" si="9"/>
        <v>327.58999999999997</v>
      </c>
      <c r="N7" s="176">
        <f t="shared" ca="1" si="10"/>
        <v>245.59</v>
      </c>
      <c r="O7" s="177">
        <f t="shared" ca="1" si="11"/>
        <v>79.11</v>
      </c>
      <c r="P7" s="177">
        <f t="shared" ca="1" si="12"/>
        <v>2.89</v>
      </c>
      <c r="Q7" s="177">
        <f t="shared" ca="1" si="13"/>
        <v>0</v>
      </c>
      <c r="R7" s="178">
        <f t="shared" ca="1" si="14"/>
        <v>327.58999999999997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327.58999999999997</v>
      </c>
      <c r="I8" s="180">
        <f t="shared" ca="1" si="5"/>
        <v>245.59</v>
      </c>
      <c r="J8" s="177">
        <f t="shared" ca="1" si="6"/>
        <v>79.11</v>
      </c>
      <c r="K8" s="177">
        <f t="shared" ca="1" si="7"/>
        <v>2.89</v>
      </c>
      <c r="L8" s="177">
        <f t="shared" ca="1" si="8"/>
        <v>0</v>
      </c>
      <c r="M8" s="178">
        <f t="shared" ca="1" si="9"/>
        <v>327.58999999999997</v>
      </c>
      <c r="N8" s="176">
        <f t="shared" ca="1" si="10"/>
        <v>245.59</v>
      </c>
      <c r="O8" s="177">
        <f t="shared" ca="1" si="11"/>
        <v>79.11</v>
      </c>
      <c r="P8" s="177">
        <f t="shared" ca="1" si="12"/>
        <v>2.89</v>
      </c>
      <c r="Q8" s="177">
        <f t="shared" ca="1" si="13"/>
        <v>0</v>
      </c>
      <c r="R8" s="178">
        <f t="shared" ca="1" si="14"/>
        <v>327.58999999999997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327.58999999999997</v>
      </c>
      <c r="I9" s="180">
        <f t="shared" ca="1" si="5"/>
        <v>245.59</v>
      </c>
      <c r="J9" s="177">
        <f t="shared" ca="1" si="6"/>
        <v>79.11</v>
      </c>
      <c r="K9" s="177">
        <f t="shared" ca="1" si="7"/>
        <v>2.89</v>
      </c>
      <c r="L9" s="177">
        <f t="shared" ca="1" si="8"/>
        <v>0</v>
      </c>
      <c r="M9" s="178">
        <f t="shared" ca="1" si="9"/>
        <v>327.58999999999997</v>
      </c>
      <c r="N9" s="176">
        <f t="shared" ca="1" si="10"/>
        <v>245.59</v>
      </c>
      <c r="O9" s="177">
        <f t="shared" ca="1" si="11"/>
        <v>79.11</v>
      </c>
      <c r="P9" s="177">
        <f t="shared" ca="1" si="12"/>
        <v>2.89</v>
      </c>
      <c r="Q9" s="177">
        <f t="shared" ca="1" si="13"/>
        <v>0</v>
      </c>
      <c r="R9" s="178">
        <f t="shared" ca="1" si="14"/>
        <v>327.58999999999997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327.58999999999997</v>
      </c>
      <c r="I10" s="180">
        <f t="shared" ca="1" si="5"/>
        <v>245.59</v>
      </c>
      <c r="J10" s="177">
        <f t="shared" ca="1" si="6"/>
        <v>79.11</v>
      </c>
      <c r="K10" s="177">
        <f t="shared" ca="1" si="7"/>
        <v>2.89</v>
      </c>
      <c r="L10" s="177">
        <f t="shared" ca="1" si="8"/>
        <v>0</v>
      </c>
      <c r="M10" s="178">
        <f t="shared" ca="1" si="9"/>
        <v>327.58999999999997</v>
      </c>
      <c r="N10" s="176">
        <f t="shared" ca="1" si="10"/>
        <v>245.59</v>
      </c>
      <c r="O10" s="177">
        <f t="shared" ca="1" si="11"/>
        <v>79.11</v>
      </c>
      <c r="P10" s="177">
        <f t="shared" ca="1" si="12"/>
        <v>2.89</v>
      </c>
      <c r="Q10" s="177">
        <f t="shared" ca="1" si="13"/>
        <v>0</v>
      </c>
      <c r="R10" s="178">
        <f t="shared" ca="1" si="14"/>
        <v>327.58999999999997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296.85000000000002</v>
      </c>
      <c r="I11" s="180">
        <f t="shared" ca="1" si="5"/>
        <v>240.95</v>
      </c>
      <c r="J11" s="177">
        <f t="shared" ca="1" si="6"/>
        <v>53.01</v>
      </c>
      <c r="K11" s="177">
        <f t="shared" ca="1" si="7"/>
        <v>2.89</v>
      </c>
      <c r="L11" s="177">
        <f t="shared" ca="1" si="8"/>
        <v>0</v>
      </c>
      <c r="M11" s="178">
        <f t="shared" ca="1" si="9"/>
        <v>296.84999999999997</v>
      </c>
      <c r="N11" s="176">
        <f t="shared" ca="1" si="10"/>
        <v>240.95000000000005</v>
      </c>
      <c r="O11" s="177">
        <f t="shared" ca="1" si="11"/>
        <v>53.010000000000005</v>
      </c>
      <c r="P11" s="177">
        <f t="shared" ca="1" si="12"/>
        <v>2.8900000000000006</v>
      </c>
      <c r="Q11" s="177">
        <f t="shared" ca="1" si="13"/>
        <v>0</v>
      </c>
      <c r="R11" s="178">
        <f t="shared" ca="1" si="14"/>
        <v>296.85000000000002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267.94</v>
      </c>
      <c r="I12" s="180">
        <f t="shared" ca="1" si="5"/>
        <v>216.86</v>
      </c>
      <c r="J12" s="177">
        <f t="shared" ca="1" si="6"/>
        <v>48.19</v>
      </c>
      <c r="K12" s="177">
        <f t="shared" ca="1" si="7"/>
        <v>2.89</v>
      </c>
      <c r="L12" s="177">
        <f t="shared" ca="1" si="8"/>
        <v>0</v>
      </c>
      <c r="M12" s="178">
        <f t="shared" ca="1" si="9"/>
        <v>267.94</v>
      </c>
      <c r="N12" s="176">
        <f t="shared" ca="1" si="10"/>
        <v>216.86</v>
      </c>
      <c r="O12" s="177">
        <f t="shared" ca="1" si="11"/>
        <v>48.19</v>
      </c>
      <c r="P12" s="177">
        <f t="shared" ca="1" si="12"/>
        <v>2.89</v>
      </c>
      <c r="Q12" s="177">
        <f t="shared" ca="1" si="13"/>
        <v>0</v>
      </c>
      <c r="R12" s="178">
        <f t="shared" ca="1" si="14"/>
        <v>267.94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234.2</v>
      </c>
      <c r="I13" s="180">
        <f t="shared" ca="1" si="5"/>
        <v>192.76</v>
      </c>
      <c r="J13" s="177">
        <f t="shared" ca="1" si="6"/>
        <v>38.549999999999997</v>
      </c>
      <c r="K13" s="177">
        <f t="shared" ca="1" si="7"/>
        <v>2.89</v>
      </c>
      <c r="L13" s="177">
        <f t="shared" ca="1" si="8"/>
        <v>0</v>
      </c>
      <c r="M13" s="178">
        <f t="shared" ca="1" si="9"/>
        <v>234.2</v>
      </c>
      <c r="N13" s="176">
        <f t="shared" ca="1" si="10"/>
        <v>192.76</v>
      </c>
      <c r="O13" s="177">
        <f t="shared" ca="1" si="11"/>
        <v>38.549999999999997</v>
      </c>
      <c r="P13" s="177">
        <f t="shared" ca="1" si="12"/>
        <v>2.89</v>
      </c>
      <c r="Q13" s="177">
        <f t="shared" ca="1" si="13"/>
        <v>0</v>
      </c>
      <c r="R13" s="178">
        <f t="shared" ca="1" si="14"/>
        <v>234.2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210.11</v>
      </c>
      <c r="I14" s="180">
        <f t="shared" ca="1" si="5"/>
        <v>168.67</v>
      </c>
      <c r="J14" s="177">
        <f t="shared" ca="1" si="6"/>
        <v>38.549999999999997</v>
      </c>
      <c r="K14" s="177">
        <f t="shared" ca="1" si="7"/>
        <v>2.89</v>
      </c>
      <c r="L14" s="177">
        <f t="shared" ca="1" si="8"/>
        <v>0</v>
      </c>
      <c r="M14" s="178">
        <f t="shared" ca="1" si="9"/>
        <v>210.10999999999996</v>
      </c>
      <c r="N14" s="176">
        <f t="shared" ca="1" si="10"/>
        <v>168.67000000000004</v>
      </c>
      <c r="O14" s="177">
        <f t="shared" ca="1" si="11"/>
        <v>38.550000000000004</v>
      </c>
      <c r="P14" s="177">
        <f t="shared" ca="1" si="12"/>
        <v>2.890000000000001</v>
      </c>
      <c r="Q14" s="177">
        <f t="shared" ca="1" si="13"/>
        <v>0</v>
      </c>
      <c r="R14" s="178">
        <f t="shared" ca="1" si="14"/>
        <v>210.11000000000007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181.06</v>
      </c>
      <c r="I15" s="180">
        <f t="shared" ca="1" si="5"/>
        <v>138.97999999999999</v>
      </c>
      <c r="J15" s="177">
        <f t="shared" ca="1" si="6"/>
        <v>39.15</v>
      </c>
      <c r="K15" s="177">
        <f t="shared" ca="1" si="7"/>
        <v>2.94</v>
      </c>
      <c r="L15" s="177">
        <f t="shared" ca="1" si="8"/>
        <v>0</v>
      </c>
      <c r="M15" s="178">
        <f t="shared" ca="1" si="9"/>
        <v>181.07</v>
      </c>
      <c r="N15" s="176">
        <f t="shared" ca="1" si="10"/>
        <v>138.97232451538079</v>
      </c>
      <c r="O15" s="177">
        <f t="shared" ca="1" si="11"/>
        <v>39.147837852764127</v>
      </c>
      <c r="P15" s="177">
        <f t="shared" ca="1" si="12"/>
        <v>2.9398376318550836</v>
      </c>
      <c r="Q15" s="177">
        <f t="shared" ca="1" si="13"/>
        <v>0</v>
      </c>
      <c r="R15" s="178">
        <f t="shared" ca="1" si="14"/>
        <v>181.06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181.06</v>
      </c>
      <c r="I16" s="180">
        <f t="shared" ca="1" si="5"/>
        <v>138.97999999999999</v>
      </c>
      <c r="J16" s="177">
        <f t="shared" ca="1" si="6"/>
        <v>39.15</v>
      </c>
      <c r="K16" s="177">
        <f t="shared" ca="1" si="7"/>
        <v>2.94</v>
      </c>
      <c r="L16" s="177">
        <f t="shared" ca="1" si="8"/>
        <v>0</v>
      </c>
      <c r="M16" s="178">
        <f t="shared" ca="1" si="9"/>
        <v>181.07</v>
      </c>
      <c r="N16" s="176">
        <f t="shared" ca="1" si="10"/>
        <v>138.97232451538079</v>
      </c>
      <c r="O16" s="177">
        <f t="shared" ca="1" si="11"/>
        <v>39.147837852764127</v>
      </c>
      <c r="P16" s="177">
        <f t="shared" ca="1" si="12"/>
        <v>2.9398376318550836</v>
      </c>
      <c r="Q16" s="177">
        <f t="shared" ca="1" si="13"/>
        <v>0</v>
      </c>
      <c r="R16" s="178">
        <f t="shared" ca="1" si="14"/>
        <v>181.06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181.06</v>
      </c>
      <c r="I17" s="180">
        <f t="shared" ca="1" si="5"/>
        <v>138.97999999999999</v>
      </c>
      <c r="J17" s="177">
        <f t="shared" ca="1" si="6"/>
        <v>39.15</v>
      </c>
      <c r="K17" s="177">
        <f t="shared" ca="1" si="7"/>
        <v>2.94</v>
      </c>
      <c r="L17" s="177">
        <f t="shared" ca="1" si="8"/>
        <v>0</v>
      </c>
      <c r="M17" s="178">
        <f t="shared" ca="1" si="9"/>
        <v>181.07</v>
      </c>
      <c r="N17" s="176">
        <f t="shared" ca="1" si="10"/>
        <v>138.97232451538079</v>
      </c>
      <c r="O17" s="177">
        <f t="shared" ca="1" si="11"/>
        <v>39.147837852764127</v>
      </c>
      <c r="P17" s="177">
        <f t="shared" ca="1" si="12"/>
        <v>2.9398376318550836</v>
      </c>
      <c r="Q17" s="177">
        <f t="shared" ca="1" si="13"/>
        <v>0</v>
      </c>
      <c r="R17" s="178">
        <f t="shared" ca="1" si="14"/>
        <v>181.06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181.06</v>
      </c>
      <c r="I18" s="180">
        <f t="shared" ca="1" si="5"/>
        <v>138.97999999999999</v>
      </c>
      <c r="J18" s="177">
        <f t="shared" ca="1" si="6"/>
        <v>39.15</v>
      </c>
      <c r="K18" s="177">
        <f t="shared" ca="1" si="7"/>
        <v>2.94</v>
      </c>
      <c r="L18" s="177">
        <f t="shared" ca="1" si="8"/>
        <v>0</v>
      </c>
      <c r="M18" s="178">
        <f t="shared" ca="1" si="9"/>
        <v>181.07</v>
      </c>
      <c r="N18" s="176">
        <f t="shared" ca="1" si="10"/>
        <v>138.97232451538079</v>
      </c>
      <c r="O18" s="177">
        <f t="shared" ca="1" si="11"/>
        <v>39.147837852764127</v>
      </c>
      <c r="P18" s="177">
        <f t="shared" ca="1" si="12"/>
        <v>2.9398376318550836</v>
      </c>
      <c r="Q18" s="177">
        <f t="shared" ca="1" si="13"/>
        <v>0</v>
      </c>
      <c r="R18" s="178">
        <f t="shared" ca="1" si="14"/>
        <v>181.06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181.06</v>
      </c>
      <c r="I19" s="180">
        <f t="shared" ca="1" si="5"/>
        <v>138.97999999999999</v>
      </c>
      <c r="J19" s="177">
        <f t="shared" ca="1" si="6"/>
        <v>39.15</v>
      </c>
      <c r="K19" s="177">
        <f t="shared" ca="1" si="7"/>
        <v>2.94</v>
      </c>
      <c r="L19" s="177">
        <f t="shared" ca="1" si="8"/>
        <v>0</v>
      </c>
      <c r="M19" s="178">
        <f t="shared" ca="1" si="9"/>
        <v>181.07</v>
      </c>
      <c r="N19" s="176">
        <f t="shared" ca="1" si="10"/>
        <v>138.97232451538079</v>
      </c>
      <c r="O19" s="177">
        <f t="shared" ca="1" si="11"/>
        <v>39.147837852764127</v>
      </c>
      <c r="P19" s="177">
        <f t="shared" ca="1" si="12"/>
        <v>2.9398376318550836</v>
      </c>
      <c r="Q19" s="177">
        <f t="shared" ca="1" si="13"/>
        <v>0</v>
      </c>
      <c r="R19" s="178">
        <f t="shared" ca="1" si="14"/>
        <v>181.06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181.06</v>
      </c>
      <c r="I20" s="180">
        <f t="shared" ca="1" si="5"/>
        <v>138.97999999999999</v>
      </c>
      <c r="J20" s="177">
        <f t="shared" ca="1" si="6"/>
        <v>39.15</v>
      </c>
      <c r="K20" s="177">
        <f t="shared" ca="1" si="7"/>
        <v>2.94</v>
      </c>
      <c r="L20" s="177">
        <f t="shared" ca="1" si="8"/>
        <v>0</v>
      </c>
      <c r="M20" s="178">
        <f t="shared" ca="1" si="9"/>
        <v>181.07</v>
      </c>
      <c r="N20" s="176">
        <f t="shared" ca="1" si="10"/>
        <v>138.97232451538079</v>
      </c>
      <c r="O20" s="177">
        <f t="shared" ca="1" si="11"/>
        <v>39.147837852764127</v>
      </c>
      <c r="P20" s="177">
        <f t="shared" ca="1" si="12"/>
        <v>2.9398376318550836</v>
      </c>
      <c r="Q20" s="177">
        <f t="shared" ca="1" si="13"/>
        <v>0</v>
      </c>
      <c r="R20" s="178">
        <f t="shared" ca="1" si="14"/>
        <v>181.06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181.06</v>
      </c>
      <c r="I21" s="180">
        <f t="shared" ca="1" si="5"/>
        <v>138.97999999999999</v>
      </c>
      <c r="J21" s="177">
        <f t="shared" ca="1" si="6"/>
        <v>39.15</v>
      </c>
      <c r="K21" s="177">
        <f t="shared" ca="1" si="7"/>
        <v>2.94</v>
      </c>
      <c r="L21" s="177">
        <f t="shared" ca="1" si="8"/>
        <v>0</v>
      </c>
      <c r="M21" s="178">
        <f t="shared" ca="1" si="9"/>
        <v>181.07</v>
      </c>
      <c r="N21" s="176">
        <f t="shared" ca="1" si="10"/>
        <v>138.97232451538079</v>
      </c>
      <c r="O21" s="177">
        <f t="shared" ca="1" si="11"/>
        <v>39.147837852764127</v>
      </c>
      <c r="P21" s="177">
        <f t="shared" ca="1" si="12"/>
        <v>2.9398376318550836</v>
      </c>
      <c r="Q21" s="177">
        <f t="shared" ca="1" si="13"/>
        <v>0</v>
      </c>
      <c r="R21" s="178">
        <f t="shared" ca="1" si="14"/>
        <v>181.06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181.06</v>
      </c>
      <c r="I22" s="180">
        <f t="shared" ca="1" si="5"/>
        <v>138.97999999999999</v>
      </c>
      <c r="J22" s="177">
        <f t="shared" ca="1" si="6"/>
        <v>39.15</v>
      </c>
      <c r="K22" s="177">
        <f t="shared" ca="1" si="7"/>
        <v>2.94</v>
      </c>
      <c r="L22" s="177">
        <f t="shared" ca="1" si="8"/>
        <v>0</v>
      </c>
      <c r="M22" s="178">
        <f t="shared" ca="1" si="9"/>
        <v>181.07</v>
      </c>
      <c r="N22" s="176">
        <f t="shared" ca="1" si="10"/>
        <v>138.97232451538079</v>
      </c>
      <c r="O22" s="177">
        <f t="shared" ca="1" si="11"/>
        <v>39.147837852764127</v>
      </c>
      <c r="P22" s="177">
        <f t="shared" ca="1" si="12"/>
        <v>2.9398376318550836</v>
      </c>
      <c r="Q22" s="177">
        <f t="shared" ca="1" si="13"/>
        <v>0</v>
      </c>
      <c r="R22" s="178">
        <f t="shared" ca="1" si="14"/>
        <v>181.06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181.06</v>
      </c>
      <c r="I23" s="180">
        <f t="shared" ca="1" si="5"/>
        <v>138.97999999999999</v>
      </c>
      <c r="J23" s="177">
        <f t="shared" ca="1" si="6"/>
        <v>39.15</v>
      </c>
      <c r="K23" s="177">
        <f t="shared" ca="1" si="7"/>
        <v>2.94</v>
      </c>
      <c r="L23" s="177">
        <f t="shared" ca="1" si="8"/>
        <v>0</v>
      </c>
      <c r="M23" s="178">
        <f t="shared" ca="1" si="9"/>
        <v>181.07</v>
      </c>
      <c r="N23" s="176">
        <f t="shared" ca="1" si="10"/>
        <v>138.97232451538079</v>
      </c>
      <c r="O23" s="177">
        <f t="shared" ca="1" si="11"/>
        <v>39.147837852764127</v>
      </c>
      <c r="P23" s="177">
        <f t="shared" ca="1" si="12"/>
        <v>2.9398376318550836</v>
      </c>
      <c r="Q23" s="177">
        <f t="shared" ca="1" si="13"/>
        <v>0</v>
      </c>
      <c r="R23" s="178">
        <f t="shared" ca="1" si="14"/>
        <v>181.06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181.06</v>
      </c>
      <c r="I24" s="180">
        <f t="shared" ca="1" si="5"/>
        <v>138.97999999999999</v>
      </c>
      <c r="J24" s="177">
        <f t="shared" ca="1" si="6"/>
        <v>39.15</v>
      </c>
      <c r="K24" s="177">
        <f t="shared" ca="1" si="7"/>
        <v>2.94</v>
      </c>
      <c r="L24" s="177">
        <f t="shared" ca="1" si="8"/>
        <v>0</v>
      </c>
      <c r="M24" s="178">
        <f t="shared" ca="1" si="9"/>
        <v>181.07</v>
      </c>
      <c r="N24" s="176">
        <f t="shared" ca="1" si="10"/>
        <v>138.97232451538079</v>
      </c>
      <c r="O24" s="177">
        <f t="shared" ca="1" si="11"/>
        <v>39.147837852764127</v>
      </c>
      <c r="P24" s="177">
        <f t="shared" ca="1" si="12"/>
        <v>2.9398376318550836</v>
      </c>
      <c r="Q24" s="177">
        <f t="shared" ca="1" si="13"/>
        <v>0</v>
      </c>
      <c r="R24" s="178">
        <f t="shared" ca="1" si="14"/>
        <v>181.06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181.06</v>
      </c>
      <c r="I25" s="180">
        <f t="shared" ca="1" si="5"/>
        <v>138.97999999999999</v>
      </c>
      <c r="J25" s="177">
        <f t="shared" ca="1" si="6"/>
        <v>39.15</v>
      </c>
      <c r="K25" s="177">
        <f t="shared" ca="1" si="7"/>
        <v>2.94</v>
      </c>
      <c r="L25" s="177">
        <f t="shared" ca="1" si="8"/>
        <v>0</v>
      </c>
      <c r="M25" s="178">
        <f t="shared" ca="1" si="9"/>
        <v>181.07</v>
      </c>
      <c r="N25" s="176">
        <f t="shared" ca="1" si="10"/>
        <v>138.97232451538079</v>
      </c>
      <c r="O25" s="177">
        <f t="shared" ca="1" si="11"/>
        <v>39.147837852764127</v>
      </c>
      <c r="P25" s="177">
        <f t="shared" ca="1" si="12"/>
        <v>2.9398376318550836</v>
      </c>
      <c r="Q25" s="177">
        <f t="shared" ca="1" si="13"/>
        <v>0</v>
      </c>
      <c r="R25" s="178">
        <f t="shared" ca="1" si="14"/>
        <v>181.06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181.06</v>
      </c>
      <c r="I26" s="180">
        <f t="shared" ca="1" si="5"/>
        <v>138.97999999999999</v>
      </c>
      <c r="J26" s="177">
        <f t="shared" ca="1" si="6"/>
        <v>39.15</v>
      </c>
      <c r="K26" s="177">
        <f t="shared" ca="1" si="7"/>
        <v>2.94</v>
      </c>
      <c r="L26" s="177">
        <f t="shared" ca="1" si="8"/>
        <v>0</v>
      </c>
      <c r="M26" s="178">
        <f t="shared" ca="1" si="9"/>
        <v>181.07</v>
      </c>
      <c r="N26" s="176">
        <f t="shared" ca="1" si="10"/>
        <v>138.97232451538079</v>
      </c>
      <c r="O26" s="177">
        <f t="shared" ca="1" si="11"/>
        <v>39.147837852764127</v>
      </c>
      <c r="P26" s="177">
        <f t="shared" ca="1" si="12"/>
        <v>2.9398376318550836</v>
      </c>
      <c r="Q26" s="177">
        <f t="shared" ca="1" si="13"/>
        <v>0</v>
      </c>
      <c r="R26" s="178">
        <f t="shared" ca="1" si="14"/>
        <v>181.06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181.06</v>
      </c>
      <c r="I27" s="180">
        <f t="shared" ca="1" si="5"/>
        <v>138.97999999999999</v>
      </c>
      <c r="J27" s="177">
        <f t="shared" ca="1" si="6"/>
        <v>39.15</v>
      </c>
      <c r="K27" s="177">
        <f t="shared" ca="1" si="7"/>
        <v>2.94</v>
      </c>
      <c r="L27" s="177">
        <f t="shared" ca="1" si="8"/>
        <v>0</v>
      </c>
      <c r="M27" s="178">
        <f t="shared" ca="1" si="9"/>
        <v>181.07</v>
      </c>
      <c r="N27" s="176">
        <f t="shared" ca="1" si="10"/>
        <v>138.97232451538079</v>
      </c>
      <c r="O27" s="177">
        <f t="shared" ca="1" si="11"/>
        <v>39.147837852764127</v>
      </c>
      <c r="P27" s="177">
        <f t="shared" ca="1" si="12"/>
        <v>2.9398376318550836</v>
      </c>
      <c r="Q27" s="177">
        <f t="shared" ca="1" si="13"/>
        <v>0</v>
      </c>
      <c r="R27" s="178">
        <f t="shared" ca="1" si="14"/>
        <v>181.06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181.06</v>
      </c>
      <c r="I28" s="180">
        <f t="shared" ca="1" si="5"/>
        <v>138.97999999999999</v>
      </c>
      <c r="J28" s="177">
        <f t="shared" ca="1" si="6"/>
        <v>39.15</v>
      </c>
      <c r="K28" s="177">
        <f t="shared" ca="1" si="7"/>
        <v>2.94</v>
      </c>
      <c r="L28" s="177">
        <f t="shared" ca="1" si="8"/>
        <v>0</v>
      </c>
      <c r="M28" s="178">
        <f t="shared" ca="1" si="9"/>
        <v>181.07</v>
      </c>
      <c r="N28" s="176">
        <f t="shared" ca="1" si="10"/>
        <v>138.97232451538079</v>
      </c>
      <c r="O28" s="177">
        <f t="shared" ca="1" si="11"/>
        <v>39.147837852764127</v>
      </c>
      <c r="P28" s="177">
        <f t="shared" ca="1" si="12"/>
        <v>2.9398376318550836</v>
      </c>
      <c r="Q28" s="177">
        <f t="shared" ca="1" si="13"/>
        <v>0</v>
      </c>
      <c r="R28" s="178">
        <f t="shared" ca="1" si="14"/>
        <v>181.06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181.06</v>
      </c>
      <c r="I29" s="180">
        <f t="shared" ca="1" si="5"/>
        <v>138.97999999999999</v>
      </c>
      <c r="J29" s="177">
        <f t="shared" ca="1" si="6"/>
        <v>39.15</v>
      </c>
      <c r="K29" s="177">
        <f t="shared" ca="1" si="7"/>
        <v>2.94</v>
      </c>
      <c r="L29" s="177">
        <f t="shared" ca="1" si="8"/>
        <v>0</v>
      </c>
      <c r="M29" s="178">
        <f t="shared" ca="1" si="9"/>
        <v>181.07</v>
      </c>
      <c r="N29" s="176">
        <f t="shared" ca="1" si="10"/>
        <v>138.97232451538079</v>
      </c>
      <c r="O29" s="177">
        <f t="shared" ca="1" si="11"/>
        <v>39.147837852764127</v>
      </c>
      <c r="P29" s="177">
        <f t="shared" ca="1" si="12"/>
        <v>2.9398376318550836</v>
      </c>
      <c r="Q29" s="177">
        <f t="shared" ca="1" si="13"/>
        <v>0</v>
      </c>
      <c r="R29" s="178">
        <f t="shared" ca="1" si="14"/>
        <v>181.06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181.06</v>
      </c>
      <c r="I30" s="180">
        <f t="shared" ca="1" si="5"/>
        <v>138.97999999999999</v>
      </c>
      <c r="J30" s="177">
        <f t="shared" ca="1" si="6"/>
        <v>39.15</v>
      </c>
      <c r="K30" s="177">
        <f t="shared" ca="1" si="7"/>
        <v>2.94</v>
      </c>
      <c r="L30" s="177">
        <f t="shared" ca="1" si="8"/>
        <v>0</v>
      </c>
      <c r="M30" s="178">
        <f t="shared" ca="1" si="9"/>
        <v>181.07</v>
      </c>
      <c r="N30" s="176">
        <f t="shared" ca="1" si="10"/>
        <v>138.97232451538079</v>
      </c>
      <c r="O30" s="177">
        <f t="shared" ca="1" si="11"/>
        <v>39.147837852764127</v>
      </c>
      <c r="P30" s="177">
        <f t="shared" ca="1" si="12"/>
        <v>2.9398376318550836</v>
      </c>
      <c r="Q30" s="177">
        <f t="shared" ca="1" si="13"/>
        <v>0</v>
      </c>
      <c r="R30" s="178">
        <f t="shared" ca="1" si="14"/>
        <v>181.06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205.29</v>
      </c>
      <c r="I31" s="180">
        <f t="shared" ca="1" si="5"/>
        <v>163.85</v>
      </c>
      <c r="J31" s="177">
        <f t="shared" ca="1" si="6"/>
        <v>38.549999999999997</v>
      </c>
      <c r="K31" s="177">
        <f t="shared" ca="1" si="7"/>
        <v>2.89</v>
      </c>
      <c r="L31" s="177">
        <f t="shared" ca="1" si="8"/>
        <v>0</v>
      </c>
      <c r="M31" s="178">
        <f t="shared" ca="1" si="9"/>
        <v>205.28999999999996</v>
      </c>
      <c r="N31" s="176">
        <f t="shared" ca="1" si="10"/>
        <v>163.85000000000002</v>
      </c>
      <c r="O31" s="177">
        <f t="shared" ca="1" si="11"/>
        <v>38.550000000000004</v>
      </c>
      <c r="P31" s="177">
        <f t="shared" ca="1" si="12"/>
        <v>2.8900000000000006</v>
      </c>
      <c r="Q31" s="177">
        <f t="shared" ca="1" si="13"/>
        <v>0</v>
      </c>
      <c r="R31" s="178">
        <f t="shared" ca="1" si="14"/>
        <v>205.29000000000002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205.29</v>
      </c>
      <c r="I32" s="180">
        <f t="shared" ca="1" si="5"/>
        <v>163.85</v>
      </c>
      <c r="J32" s="177">
        <f t="shared" ca="1" si="6"/>
        <v>38.549999999999997</v>
      </c>
      <c r="K32" s="177">
        <f t="shared" ca="1" si="7"/>
        <v>2.89</v>
      </c>
      <c r="L32" s="177">
        <f t="shared" ca="1" si="8"/>
        <v>0</v>
      </c>
      <c r="M32" s="178">
        <f t="shared" ca="1" si="9"/>
        <v>205.28999999999996</v>
      </c>
      <c r="N32" s="176">
        <f t="shared" ca="1" si="10"/>
        <v>163.85000000000002</v>
      </c>
      <c r="O32" s="177">
        <f t="shared" ca="1" si="11"/>
        <v>38.550000000000004</v>
      </c>
      <c r="P32" s="177">
        <f t="shared" ca="1" si="12"/>
        <v>2.8900000000000006</v>
      </c>
      <c r="Q32" s="177">
        <f t="shared" ca="1" si="13"/>
        <v>0</v>
      </c>
      <c r="R32" s="178">
        <f t="shared" ca="1" si="14"/>
        <v>205.29000000000002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195.65</v>
      </c>
      <c r="I33" s="180">
        <f t="shared" ca="1" si="5"/>
        <v>154.21</v>
      </c>
      <c r="J33" s="177">
        <f t="shared" ca="1" si="6"/>
        <v>38.549999999999997</v>
      </c>
      <c r="K33" s="177">
        <f t="shared" ca="1" si="7"/>
        <v>2.89</v>
      </c>
      <c r="L33" s="177">
        <f t="shared" ca="1" si="8"/>
        <v>0</v>
      </c>
      <c r="M33" s="178">
        <f t="shared" ca="1" si="9"/>
        <v>195.64999999999998</v>
      </c>
      <c r="N33" s="176">
        <f t="shared" ca="1" si="10"/>
        <v>154.21000000000004</v>
      </c>
      <c r="O33" s="177">
        <f t="shared" ca="1" si="11"/>
        <v>38.550000000000004</v>
      </c>
      <c r="P33" s="177">
        <f t="shared" ca="1" si="12"/>
        <v>2.8900000000000006</v>
      </c>
      <c r="Q33" s="177">
        <f t="shared" ca="1" si="13"/>
        <v>0</v>
      </c>
      <c r="R33" s="178">
        <f t="shared" ca="1" si="14"/>
        <v>195.65000000000003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221.19</v>
      </c>
      <c r="I34" s="180">
        <f t="shared" ca="1" si="5"/>
        <v>180.37</v>
      </c>
      <c r="J34" s="177">
        <f t="shared" ca="1" si="6"/>
        <v>37.97</v>
      </c>
      <c r="K34" s="177">
        <f t="shared" ca="1" si="7"/>
        <v>2.85</v>
      </c>
      <c r="L34" s="177">
        <f t="shared" ca="1" si="8"/>
        <v>0</v>
      </c>
      <c r="M34" s="178">
        <f t="shared" ca="1" si="9"/>
        <v>221.19</v>
      </c>
      <c r="N34" s="176">
        <f t="shared" ca="1" si="10"/>
        <v>180.37</v>
      </c>
      <c r="O34" s="177">
        <f t="shared" ca="1" si="11"/>
        <v>37.97</v>
      </c>
      <c r="P34" s="177">
        <f t="shared" ca="1" si="12"/>
        <v>2.85</v>
      </c>
      <c r="Q34" s="177">
        <f t="shared" ca="1" si="13"/>
        <v>0</v>
      </c>
      <c r="R34" s="178">
        <f t="shared" ca="1" si="14"/>
        <v>221.19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224.57</v>
      </c>
      <c r="I35" s="180">
        <f t="shared" ca="1" si="5"/>
        <v>183.13</v>
      </c>
      <c r="J35" s="177">
        <f t="shared" ca="1" si="6"/>
        <v>38.549999999999997</v>
      </c>
      <c r="K35" s="177">
        <f t="shared" ca="1" si="7"/>
        <v>2.89</v>
      </c>
      <c r="L35" s="177">
        <f t="shared" ca="1" si="8"/>
        <v>0</v>
      </c>
      <c r="M35" s="178">
        <f t="shared" ca="1" si="9"/>
        <v>224.57</v>
      </c>
      <c r="N35" s="176">
        <f t="shared" ca="1" si="10"/>
        <v>183.13</v>
      </c>
      <c r="O35" s="177">
        <f t="shared" ca="1" si="11"/>
        <v>38.549999999999997</v>
      </c>
      <c r="P35" s="177">
        <f t="shared" ca="1" si="12"/>
        <v>2.89</v>
      </c>
      <c r="Q35" s="177">
        <f t="shared" ca="1" si="13"/>
        <v>0</v>
      </c>
      <c r="R35" s="178">
        <f t="shared" ca="1" si="14"/>
        <v>224.57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214.93</v>
      </c>
      <c r="I36" s="180">
        <f t="shared" ca="1" si="5"/>
        <v>173.49</v>
      </c>
      <c r="J36" s="177">
        <f t="shared" ca="1" si="6"/>
        <v>38.549999999999997</v>
      </c>
      <c r="K36" s="177">
        <f t="shared" ca="1" si="7"/>
        <v>2.89</v>
      </c>
      <c r="L36" s="177">
        <f t="shared" ca="1" si="8"/>
        <v>0</v>
      </c>
      <c r="M36" s="178">
        <f t="shared" ca="1" si="9"/>
        <v>214.93</v>
      </c>
      <c r="N36" s="176">
        <f t="shared" ca="1" si="10"/>
        <v>173.49</v>
      </c>
      <c r="O36" s="177">
        <f t="shared" ca="1" si="11"/>
        <v>38.549999999999997</v>
      </c>
      <c r="P36" s="177">
        <f t="shared" ca="1" si="12"/>
        <v>2.89</v>
      </c>
      <c r="Q36" s="177">
        <f t="shared" ca="1" si="13"/>
        <v>0</v>
      </c>
      <c r="R36" s="178">
        <f t="shared" ca="1" si="14"/>
        <v>214.93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224.57</v>
      </c>
      <c r="I37" s="180">
        <f t="shared" ca="1" si="5"/>
        <v>183.13</v>
      </c>
      <c r="J37" s="177">
        <f t="shared" ca="1" si="6"/>
        <v>38.549999999999997</v>
      </c>
      <c r="K37" s="177">
        <f t="shared" ca="1" si="7"/>
        <v>2.89</v>
      </c>
      <c r="L37" s="177">
        <f t="shared" ca="1" si="8"/>
        <v>0</v>
      </c>
      <c r="M37" s="178">
        <f t="shared" ca="1" si="9"/>
        <v>224.57</v>
      </c>
      <c r="N37" s="176">
        <f t="shared" ca="1" si="10"/>
        <v>183.13</v>
      </c>
      <c r="O37" s="177">
        <f t="shared" ca="1" si="11"/>
        <v>38.549999999999997</v>
      </c>
      <c r="P37" s="177">
        <f t="shared" ca="1" si="12"/>
        <v>2.89</v>
      </c>
      <c r="Q37" s="177">
        <f t="shared" ca="1" si="13"/>
        <v>0</v>
      </c>
      <c r="R37" s="178">
        <f t="shared" ca="1" si="14"/>
        <v>224.57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199.02</v>
      </c>
      <c r="I38" s="180">
        <f t="shared" ca="1" si="5"/>
        <v>156.86000000000001</v>
      </c>
      <c r="J38" s="177">
        <f t="shared" ca="1" si="6"/>
        <v>39.22</v>
      </c>
      <c r="K38" s="177">
        <f t="shared" ca="1" si="7"/>
        <v>2.94</v>
      </c>
      <c r="L38" s="177">
        <f t="shared" ca="1" si="8"/>
        <v>0</v>
      </c>
      <c r="M38" s="178">
        <f t="shared" ca="1" si="9"/>
        <v>199.02</v>
      </c>
      <c r="N38" s="176">
        <f t="shared" ca="1" si="10"/>
        <v>156.86000000000001</v>
      </c>
      <c r="O38" s="177">
        <f t="shared" ca="1" si="11"/>
        <v>39.22</v>
      </c>
      <c r="P38" s="177">
        <f t="shared" ca="1" si="12"/>
        <v>2.94</v>
      </c>
      <c r="Q38" s="177">
        <f t="shared" ca="1" si="13"/>
        <v>0</v>
      </c>
      <c r="R38" s="178">
        <f t="shared" ca="1" si="14"/>
        <v>199.02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186.01</v>
      </c>
      <c r="I39" s="180">
        <f t="shared" ca="1" si="5"/>
        <v>144.57</v>
      </c>
      <c r="J39" s="177">
        <f t="shared" ca="1" si="6"/>
        <v>38.549999999999997</v>
      </c>
      <c r="K39" s="177">
        <f t="shared" ca="1" si="7"/>
        <v>2.89</v>
      </c>
      <c r="L39" s="177">
        <f t="shared" ca="1" si="8"/>
        <v>0</v>
      </c>
      <c r="M39" s="178">
        <f t="shared" ca="1" si="9"/>
        <v>186.01</v>
      </c>
      <c r="N39" s="176">
        <f t="shared" ca="1" si="10"/>
        <v>144.57</v>
      </c>
      <c r="O39" s="177">
        <f t="shared" ca="1" si="11"/>
        <v>38.549999999999997</v>
      </c>
      <c r="P39" s="177">
        <f t="shared" ca="1" si="12"/>
        <v>2.89</v>
      </c>
      <c r="Q39" s="177">
        <f t="shared" ca="1" si="13"/>
        <v>0</v>
      </c>
      <c r="R39" s="178">
        <f t="shared" ca="1" si="14"/>
        <v>186.01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195.65</v>
      </c>
      <c r="I40" s="180">
        <f t="shared" ca="1" si="5"/>
        <v>154.21</v>
      </c>
      <c r="J40" s="177">
        <f t="shared" ca="1" si="6"/>
        <v>38.549999999999997</v>
      </c>
      <c r="K40" s="177">
        <f t="shared" ca="1" si="7"/>
        <v>2.89</v>
      </c>
      <c r="L40" s="177">
        <f t="shared" ca="1" si="8"/>
        <v>0</v>
      </c>
      <c r="M40" s="178">
        <f t="shared" ca="1" si="9"/>
        <v>195.64999999999998</v>
      </c>
      <c r="N40" s="176">
        <f t="shared" ca="1" si="10"/>
        <v>154.21000000000004</v>
      </c>
      <c r="O40" s="177">
        <f t="shared" ca="1" si="11"/>
        <v>38.550000000000004</v>
      </c>
      <c r="P40" s="177">
        <f t="shared" ca="1" si="12"/>
        <v>2.8900000000000006</v>
      </c>
      <c r="Q40" s="177">
        <f t="shared" ca="1" si="13"/>
        <v>0</v>
      </c>
      <c r="R40" s="178">
        <f t="shared" ca="1" si="14"/>
        <v>195.65000000000003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234.2</v>
      </c>
      <c r="I41" s="180">
        <f t="shared" ca="1" si="5"/>
        <v>192.76</v>
      </c>
      <c r="J41" s="177">
        <f t="shared" ca="1" si="6"/>
        <v>38.549999999999997</v>
      </c>
      <c r="K41" s="177">
        <f t="shared" ca="1" si="7"/>
        <v>2.89</v>
      </c>
      <c r="L41" s="177">
        <f t="shared" ca="1" si="8"/>
        <v>0</v>
      </c>
      <c r="M41" s="178">
        <f t="shared" ca="1" si="9"/>
        <v>234.2</v>
      </c>
      <c r="N41" s="176">
        <f t="shared" ca="1" si="10"/>
        <v>192.76</v>
      </c>
      <c r="O41" s="177">
        <f t="shared" ca="1" si="11"/>
        <v>38.549999999999997</v>
      </c>
      <c r="P41" s="177">
        <f t="shared" ca="1" si="12"/>
        <v>2.89</v>
      </c>
      <c r="Q41" s="177">
        <f t="shared" ca="1" si="13"/>
        <v>0</v>
      </c>
      <c r="R41" s="178">
        <f t="shared" ca="1" si="14"/>
        <v>234.2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272.76</v>
      </c>
      <c r="I42" s="180">
        <f t="shared" ca="1" si="5"/>
        <v>231.32</v>
      </c>
      <c r="J42" s="177">
        <f t="shared" ca="1" si="6"/>
        <v>38.549999999999997</v>
      </c>
      <c r="K42" s="177">
        <f t="shared" ca="1" si="7"/>
        <v>2.89</v>
      </c>
      <c r="L42" s="177">
        <f t="shared" ca="1" si="8"/>
        <v>0</v>
      </c>
      <c r="M42" s="178">
        <f t="shared" ca="1" si="9"/>
        <v>272.76</v>
      </c>
      <c r="N42" s="176">
        <f t="shared" ca="1" si="10"/>
        <v>231.32</v>
      </c>
      <c r="O42" s="177">
        <f t="shared" ca="1" si="11"/>
        <v>38.549999999999997</v>
      </c>
      <c r="P42" s="177">
        <f t="shared" ca="1" si="12"/>
        <v>2.89</v>
      </c>
      <c r="Q42" s="177">
        <f t="shared" ca="1" si="13"/>
        <v>0</v>
      </c>
      <c r="R42" s="178">
        <f t="shared" ca="1" si="14"/>
        <v>272.76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287.02999999999997</v>
      </c>
      <c r="I43" s="180">
        <f t="shared" ca="1" si="5"/>
        <v>245.59</v>
      </c>
      <c r="J43" s="177">
        <f t="shared" ca="1" si="6"/>
        <v>38.549999999999997</v>
      </c>
      <c r="K43" s="177">
        <f t="shared" ca="1" si="7"/>
        <v>2.89</v>
      </c>
      <c r="L43" s="177">
        <f t="shared" ca="1" si="8"/>
        <v>0</v>
      </c>
      <c r="M43" s="178">
        <f t="shared" ca="1" si="9"/>
        <v>287.02999999999997</v>
      </c>
      <c r="N43" s="176">
        <f t="shared" ca="1" si="10"/>
        <v>245.59</v>
      </c>
      <c r="O43" s="177">
        <f t="shared" ca="1" si="11"/>
        <v>38.549999999999997</v>
      </c>
      <c r="P43" s="177">
        <f t="shared" ca="1" si="12"/>
        <v>2.89</v>
      </c>
      <c r="Q43" s="177">
        <f t="shared" ca="1" si="13"/>
        <v>0</v>
      </c>
      <c r="R43" s="178">
        <f t="shared" ca="1" si="14"/>
        <v>287.02999999999997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287.02999999999997</v>
      </c>
      <c r="I44" s="180">
        <f t="shared" ca="1" si="5"/>
        <v>245.59</v>
      </c>
      <c r="J44" s="177">
        <f t="shared" ca="1" si="6"/>
        <v>38.549999999999997</v>
      </c>
      <c r="K44" s="177">
        <f t="shared" ca="1" si="7"/>
        <v>2.89</v>
      </c>
      <c r="L44" s="177">
        <f t="shared" ca="1" si="8"/>
        <v>0</v>
      </c>
      <c r="M44" s="178">
        <f t="shared" ca="1" si="9"/>
        <v>287.02999999999997</v>
      </c>
      <c r="N44" s="176">
        <f t="shared" ca="1" si="10"/>
        <v>245.59</v>
      </c>
      <c r="O44" s="177">
        <f t="shared" ca="1" si="11"/>
        <v>38.549999999999997</v>
      </c>
      <c r="P44" s="177">
        <f t="shared" ca="1" si="12"/>
        <v>2.89</v>
      </c>
      <c r="Q44" s="177">
        <f t="shared" ca="1" si="13"/>
        <v>0</v>
      </c>
      <c r="R44" s="178">
        <f t="shared" ca="1" si="14"/>
        <v>287.02999999999997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282.39</v>
      </c>
      <c r="I45" s="180">
        <f t="shared" ca="1" si="5"/>
        <v>240.95</v>
      </c>
      <c r="J45" s="177">
        <f t="shared" ca="1" si="6"/>
        <v>38.549999999999997</v>
      </c>
      <c r="K45" s="177">
        <f t="shared" ca="1" si="7"/>
        <v>2.89</v>
      </c>
      <c r="L45" s="177">
        <f t="shared" ca="1" si="8"/>
        <v>0</v>
      </c>
      <c r="M45" s="178">
        <f t="shared" ca="1" si="9"/>
        <v>282.39</v>
      </c>
      <c r="N45" s="176">
        <f t="shared" ca="1" si="10"/>
        <v>240.95</v>
      </c>
      <c r="O45" s="177">
        <f t="shared" ca="1" si="11"/>
        <v>38.549999999999997</v>
      </c>
      <c r="P45" s="177">
        <f t="shared" ca="1" si="12"/>
        <v>2.89</v>
      </c>
      <c r="Q45" s="177">
        <f t="shared" ca="1" si="13"/>
        <v>0</v>
      </c>
      <c r="R45" s="178">
        <f t="shared" ca="1" si="14"/>
        <v>282.39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282.39</v>
      </c>
      <c r="I46" s="180">
        <f t="shared" ca="1" si="5"/>
        <v>240.95</v>
      </c>
      <c r="J46" s="177">
        <f t="shared" ca="1" si="6"/>
        <v>38.549999999999997</v>
      </c>
      <c r="K46" s="177">
        <f t="shared" ca="1" si="7"/>
        <v>2.89</v>
      </c>
      <c r="L46" s="177">
        <f t="shared" ca="1" si="8"/>
        <v>0</v>
      </c>
      <c r="M46" s="178">
        <f t="shared" ca="1" si="9"/>
        <v>282.39</v>
      </c>
      <c r="N46" s="176">
        <f t="shared" ca="1" si="10"/>
        <v>240.95</v>
      </c>
      <c r="O46" s="177">
        <f t="shared" ca="1" si="11"/>
        <v>38.549999999999997</v>
      </c>
      <c r="P46" s="177">
        <f t="shared" ca="1" si="12"/>
        <v>2.89</v>
      </c>
      <c r="Q46" s="177">
        <f t="shared" ca="1" si="13"/>
        <v>0</v>
      </c>
      <c r="R46" s="178">
        <f t="shared" ca="1" si="14"/>
        <v>282.39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282.39</v>
      </c>
      <c r="I47" s="180">
        <f t="shared" ca="1" si="5"/>
        <v>240.95</v>
      </c>
      <c r="J47" s="177">
        <f t="shared" ca="1" si="6"/>
        <v>38.549999999999997</v>
      </c>
      <c r="K47" s="177">
        <f t="shared" ca="1" si="7"/>
        <v>2.89</v>
      </c>
      <c r="L47" s="177">
        <f t="shared" ca="1" si="8"/>
        <v>0</v>
      </c>
      <c r="M47" s="178">
        <f t="shared" ca="1" si="9"/>
        <v>282.39</v>
      </c>
      <c r="N47" s="176">
        <f t="shared" ca="1" si="10"/>
        <v>240.95</v>
      </c>
      <c r="O47" s="177">
        <f t="shared" ca="1" si="11"/>
        <v>38.549999999999997</v>
      </c>
      <c r="P47" s="177">
        <f t="shared" ca="1" si="12"/>
        <v>2.89</v>
      </c>
      <c r="Q47" s="177">
        <f t="shared" ca="1" si="13"/>
        <v>0</v>
      </c>
      <c r="R47" s="178">
        <f t="shared" ca="1" si="14"/>
        <v>282.39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282.39</v>
      </c>
      <c r="I48" s="180">
        <f t="shared" ca="1" si="5"/>
        <v>240.95</v>
      </c>
      <c r="J48" s="177">
        <f t="shared" ca="1" si="6"/>
        <v>38.549999999999997</v>
      </c>
      <c r="K48" s="177">
        <f t="shared" ca="1" si="7"/>
        <v>2.89</v>
      </c>
      <c r="L48" s="177">
        <f t="shared" ca="1" si="8"/>
        <v>0</v>
      </c>
      <c r="M48" s="178">
        <f t="shared" ca="1" si="9"/>
        <v>282.39</v>
      </c>
      <c r="N48" s="176">
        <f t="shared" ca="1" si="10"/>
        <v>240.95</v>
      </c>
      <c r="O48" s="177">
        <f t="shared" ca="1" si="11"/>
        <v>38.549999999999997</v>
      </c>
      <c r="P48" s="177">
        <f t="shared" ca="1" si="12"/>
        <v>2.89</v>
      </c>
      <c r="Q48" s="177">
        <f t="shared" ca="1" si="13"/>
        <v>0</v>
      </c>
      <c r="R48" s="178">
        <f t="shared" ca="1" si="14"/>
        <v>282.39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282.39</v>
      </c>
      <c r="I49" s="180">
        <f t="shared" ca="1" si="5"/>
        <v>240.95</v>
      </c>
      <c r="J49" s="177">
        <f t="shared" ca="1" si="6"/>
        <v>38.549999999999997</v>
      </c>
      <c r="K49" s="177">
        <f t="shared" ca="1" si="7"/>
        <v>2.89</v>
      </c>
      <c r="L49" s="177">
        <f t="shared" ca="1" si="8"/>
        <v>0</v>
      </c>
      <c r="M49" s="178">
        <f t="shared" ca="1" si="9"/>
        <v>282.39</v>
      </c>
      <c r="N49" s="176">
        <f t="shared" ca="1" si="10"/>
        <v>240.95</v>
      </c>
      <c r="O49" s="177">
        <f t="shared" ca="1" si="11"/>
        <v>38.549999999999997</v>
      </c>
      <c r="P49" s="177">
        <f t="shared" ca="1" si="12"/>
        <v>2.89</v>
      </c>
      <c r="Q49" s="177">
        <f t="shared" ca="1" si="13"/>
        <v>0</v>
      </c>
      <c r="R49" s="178">
        <f t="shared" ca="1" si="14"/>
        <v>282.39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282.39</v>
      </c>
      <c r="I50" s="180">
        <f t="shared" ca="1" si="5"/>
        <v>240.95</v>
      </c>
      <c r="J50" s="177">
        <f t="shared" ca="1" si="6"/>
        <v>38.549999999999997</v>
      </c>
      <c r="K50" s="177">
        <f t="shared" ca="1" si="7"/>
        <v>2.89</v>
      </c>
      <c r="L50" s="177">
        <f t="shared" ca="1" si="8"/>
        <v>0</v>
      </c>
      <c r="M50" s="178">
        <f t="shared" ca="1" si="9"/>
        <v>282.39</v>
      </c>
      <c r="N50" s="176">
        <f t="shared" ca="1" si="10"/>
        <v>240.95</v>
      </c>
      <c r="O50" s="177">
        <f t="shared" ca="1" si="11"/>
        <v>38.549999999999997</v>
      </c>
      <c r="P50" s="177">
        <f t="shared" ca="1" si="12"/>
        <v>2.89</v>
      </c>
      <c r="Q50" s="177">
        <f t="shared" ca="1" si="13"/>
        <v>0</v>
      </c>
      <c r="R50" s="178">
        <f t="shared" ca="1" si="14"/>
        <v>282.39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287.02999999999997</v>
      </c>
      <c r="I51" s="180">
        <f t="shared" ca="1" si="5"/>
        <v>245.59</v>
      </c>
      <c r="J51" s="177">
        <f t="shared" ca="1" si="6"/>
        <v>38.549999999999997</v>
      </c>
      <c r="K51" s="177">
        <f t="shared" ca="1" si="7"/>
        <v>2.89</v>
      </c>
      <c r="L51" s="177">
        <f t="shared" ca="1" si="8"/>
        <v>0</v>
      </c>
      <c r="M51" s="178">
        <f t="shared" ca="1" si="9"/>
        <v>287.02999999999997</v>
      </c>
      <c r="N51" s="176">
        <f t="shared" ca="1" si="10"/>
        <v>245.59</v>
      </c>
      <c r="O51" s="177">
        <f t="shared" ca="1" si="11"/>
        <v>38.549999999999997</v>
      </c>
      <c r="P51" s="177">
        <f t="shared" ca="1" si="12"/>
        <v>2.89</v>
      </c>
      <c r="Q51" s="177">
        <f t="shared" ca="1" si="13"/>
        <v>0</v>
      </c>
      <c r="R51" s="178">
        <f t="shared" ca="1" si="14"/>
        <v>287.02999999999997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287.02999999999997</v>
      </c>
      <c r="I52" s="180">
        <f t="shared" ca="1" si="5"/>
        <v>245.59</v>
      </c>
      <c r="J52" s="177">
        <f t="shared" ca="1" si="6"/>
        <v>38.549999999999997</v>
      </c>
      <c r="K52" s="177">
        <f t="shared" ca="1" si="7"/>
        <v>2.89</v>
      </c>
      <c r="L52" s="177">
        <f t="shared" ca="1" si="8"/>
        <v>0</v>
      </c>
      <c r="M52" s="178">
        <f t="shared" ca="1" si="9"/>
        <v>287.02999999999997</v>
      </c>
      <c r="N52" s="176">
        <f t="shared" ca="1" si="10"/>
        <v>245.59</v>
      </c>
      <c r="O52" s="177">
        <f t="shared" ca="1" si="11"/>
        <v>38.549999999999997</v>
      </c>
      <c r="P52" s="177">
        <f t="shared" ca="1" si="12"/>
        <v>2.89</v>
      </c>
      <c r="Q52" s="177">
        <f t="shared" ca="1" si="13"/>
        <v>0</v>
      </c>
      <c r="R52" s="178">
        <f t="shared" ca="1" si="14"/>
        <v>287.02999999999997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287.02999999999997</v>
      </c>
      <c r="I53" s="180">
        <f t="shared" ca="1" si="5"/>
        <v>245.59</v>
      </c>
      <c r="J53" s="177">
        <f t="shared" ca="1" si="6"/>
        <v>38.549999999999997</v>
      </c>
      <c r="K53" s="177">
        <f t="shared" ca="1" si="7"/>
        <v>2.89</v>
      </c>
      <c r="L53" s="177">
        <f t="shared" ca="1" si="8"/>
        <v>0</v>
      </c>
      <c r="M53" s="178">
        <f t="shared" ca="1" si="9"/>
        <v>287.02999999999997</v>
      </c>
      <c r="N53" s="176">
        <f t="shared" ca="1" si="10"/>
        <v>245.59</v>
      </c>
      <c r="O53" s="177">
        <f t="shared" ca="1" si="11"/>
        <v>38.549999999999997</v>
      </c>
      <c r="P53" s="177">
        <f t="shared" ca="1" si="12"/>
        <v>2.89</v>
      </c>
      <c r="Q53" s="177">
        <f t="shared" ca="1" si="13"/>
        <v>0</v>
      </c>
      <c r="R53" s="178">
        <f t="shared" ca="1" si="14"/>
        <v>287.02999999999997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287.02999999999997</v>
      </c>
      <c r="I54" s="180">
        <f t="shared" ca="1" si="5"/>
        <v>245.59</v>
      </c>
      <c r="J54" s="177">
        <f t="shared" ca="1" si="6"/>
        <v>38.549999999999997</v>
      </c>
      <c r="K54" s="177">
        <f t="shared" ca="1" si="7"/>
        <v>2.89</v>
      </c>
      <c r="L54" s="177">
        <f t="shared" ca="1" si="8"/>
        <v>0</v>
      </c>
      <c r="M54" s="178">
        <f t="shared" ca="1" si="9"/>
        <v>287.02999999999997</v>
      </c>
      <c r="N54" s="176">
        <f t="shared" ca="1" si="10"/>
        <v>245.59</v>
      </c>
      <c r="O54" s="177">
        <f t="shared" ca="1" si="11"/>
        <v>38.549999999999997</v>
      </c>
      <c r="P54" s="177">
        <f t="shared" ca="1" si="12"/>
        <v>2.89</v>
      </c>
      <c r="Q54" s="177">
        <f t="shared" ca="1" si="13"/>
        <v>0</v>
      </c>
      <c r="R54" s="178">
        <f t="shared" ca="1" si="14"/>
        <v>287.02999999999997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287.02999999999997</v>
      </c>
      <c r="I55" s="180">
        <f t="shared" ca="1" si="5"/>
        <v>245.59</v>
      </c>
      <c r="J55" s="177">
        <f t="shared" ca="1" si="6"/>
        <v>38.549999999999997</v>
      </c>
      <c r="K55" s="177">
        <f t="shared" ca="1" si="7"/>
        <v>2.89</v>
      </c>
      <c r="L55" s="177">
        <f t="shared" ca="1" si="8"/>
        <v>0</v>
      </c>
      <c r="M55" s="178">
        <f t="shared" ca="1" si="9"/>
        <v>287.02999999999997</v>
      </c>
      <c r="N55" s="176">
        <f t="shared" ca="1" si="10"/>
        <v>245.59</v>
      </c>
      <c r="O55" s="177">
        <f t="shared" ca="1" si="11"/>
        <v>38.549999999999997</v>
      </c>
      <c r="P55" s="177">
        <f t="shared" ca="1" si="12"/>
        <v>2.89</v>
      </c>
      <c r="Q55" s="177">
        <f t="shared" ca="1" si="13"/>
        <v>0</v>
      </c>
      <c r="R55" s="178">
        <f t="shared" ca="1" si="14"/>
        <v>287.02999999999997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287.02999999999997</v>
      </c>
      <c r="I56" s="180">
        <f t="shared" ca="1" si="5"/>
        <v>245.59</v>
      </c>
      <c r="J56" s="177">
        <f t="shared" ca="1" si="6"/>
        <v>38.549999999999997</v>
      </c>
      <c r="K56" s="177">
        <f t="shared" ca="1" si="7"/>
        <v>2.89</v>
      </c>
      <c r="L56" s="177">
        <f t="shared" ca="1" si="8"/>
        <v>0</v>
      </c>
      <c r="M56" s="178">
        <f t="shared" ca="1" si="9"/>
        <v>287.02999999999997</v>
      </c>
      <c r="N56" s="176">
        <f t="shared" ca="1" si="10"/>
        <v>245.59</v>
      </c>
      <c r="O56" s="177">
        <f t="shared" ca="1" si="11"/>
        <v>38.549999999999997</v>
      </c>
      <c r="P56" s="177">
        <f t="shared" ca="1" si="12"/>
        <v>2.89</v>
      </c>
      <c r="Q56" s="177">
        <f t="shared" ca="1" si="13"/>
        <v>0</v>
      </c>
      <c r="R56" s="178">
        <f t="shared" ca="1" si="14"/>
        <v>287.02999999999997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287.02999999999997</v>
      </c>
      <c r="I57" s="180">
        <f t="shared" ca="1" si="5"/>
        <v>245.59</v>
      </c>
      <c r="J57" s="177">
        <f t="shared" ca="1" si="6"/>
        <v>38.549999999999997</v>
      </c>
      <c r="K57" s="177">
        <f t="shared" ca="1" si="7"/>
        <v>2.89</v>
      </c>
      <c r="L57" s="177">
        <f t="shared" ca="1" si="8"/>
        <v>0</v>
      </c>
      <c r="M57" s="178">
        <f t="shared" ca="1" si="9"/>
        <v>287.02999999999997</v>
      </c>
      <c r="N57" s="176">
        <f t="shared" ca="1" si="10"/>
        <v>245.59</v>
      </c>
      <c r="O57" s="177">
        <f t="shared" ca="1" si="11"/>
        <v>38.549999999999997</v>
      </c>
      <c r="P57" s="177">
        <f t="shared" ca="1" si="12"/>
        <v>2.89</v>
      </c>
      <c r="Q57" s="177">
        <f t="shared" ca="1" si="13"/>
        <v>0</v>
      </c>
      <c r="R57" s="178">
        <f t="shared" ca="1" si="14"/>
        <v>287.02999999999997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287.02999999999997</v>
      </c>
      <c r="I58" s="180">
        <f t="shared" ca="1" si="5"/>
        <v>245.59</v>
      </c>
      <c r="J58" s="177">
        <f t="shared" ca="1" si="6"/>
        <v>38.549999999999997</v>
      </c>
      <c r="K58" s="177">
        <f t="shared" ca="1" si="7"/>
        <v>2.89</v>
      </c>
      <c r="L58" s="177">
        <f t="shared" ca="1" si="8"/>
        <v>0</v>
      </c>
      <c r="M58" s="178">
        <f t="shared" ca="1" si="9"/>
        <v>287.02999999999997</v>
      </c>
      <c r="N58" s="176">
        <f t="shared" ca="1" si="10"/>
        <v>245.59</v>
      </c>
      <c r="O58" s="177">
        <f t="shared" ca="1" si="11"/>
        <v>38.549999999999997</v>
      </c>
      <c r="P58" s="177">
        <f t="shared" ca="1" si="12"/>
        <v>2.89</v>
      </c>
      <c r="Q58" s="177">
        <f t="shared" ca="1" si="13"/>
        <v>0</v>
      </c>
      <c r="R58" s="178">
        <f t="shared" ca="1" si="14"/>
        <v>287.02999999999997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287.02999999999997</v>
      </c>
      <c r="I59" s="180">
        <f t="shared" ca="1" si="5"/>
        <v>245.59</v>
      </c>
      <c r="J59" s="177">
        <f t="shared" ca="1" si="6"/>
        <v>38.549999999999997</v>
      </c>
      <c r="K59" s="177">
        <f t="shared" ca="1" si="7"/>
        <v>2.89</v>
      </c>
      <c r="L59" s="177">
        <f t="shared" ca="1" si="8"/>
        <v>0</v>
      </c>
      <c r="M59" s="178">
        <f t="shared" ca="1" si="9"/>
        <v>287.02999999999997</v>
      </c>
      <c r="N59" s="176">
        <f t="shared" ca="1" si="10"/>
        <v>245.59</v>
      </c>
      <c r="O59" s="177">
        <f t="shared" ca="1" si="11"/>
        <v>38.549999999999997</v>
      </c>
      <c r="P59" s="177">
        <f t="shared" ca="1" si="12"/>
        <v>2.89</v>
      </c>
      <c r="Q59" s="177">
        <f t="shared" ca="1" si="13"/>
        <v>0</v>
      </c>
      <c r="R59" s="178">
        <f t="shared" ca="1" si="14"/>
        <v>287.02999999999997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287.02999999999997</v>
      </c>
      <c r="I60" s="180">
        <f t="shared" ca="1" si="5"/>
        <v>245.59</v>
      </c>
      <c r="J60" s="177">
        <f t="shared" ca="1" si="6"/>
        <v>38.549999999999997</v>
      </c>
      <c r="K60" s="177">
        <f t="shared" ca="1" si="7"/>
        <v>2.89</v>
      </c>
      <c r="L60" s="177">
        <f t="shared" ca="1" si="8"/>
        <v>0</v>
      </c>
      <c r="M60" s="178">
        <f t="shared" ca="1" si="9"/>
        <v>287.02999999999997</v>
      </c>
      <c r="N60" s="176">
        <f t="shared" ca="1" si="10"/>
        <v>245.59</v>
      </c>
      <c r="O60" s="177">
        <f t="shared" ca="1" si="11"/>
        <v>38.549999999999997</v>
      </c>
      <c r="P60" s="177">
        <f t="shared" ca="1" si="12"/>
        <v>2.89</v>
      </c>
      <c r="Q60" s="177">
        <f t="shared" ca="1" si="13"/>
        <v>0</v>
      </c>
      <c r="R60" s="178">
        <f t="shared" ca="1" si="14"/>
        <v>287.02999999999997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287.02999999999997</v>
      </c>
      <c r="I61" s="180">
        <f t="shared" ca="1" si="5"/>
        <v>245.59</v>
      </c>
      <c r="J61" s="177">
        <f t="shared" ca="1" si="6"/>
        <v>38.549999999999997</v>
      </c>
      <c r="K61" s="177">
        <f t="shared" ca="1" si="7"/>
        <v>2.89</v>
      </c>
      <c r="L61" s="177">
        <f t="shared" ca="1" si="8"/>
        <v>0</v>
      </c>
      <c r="M61" s="178">
        <f t="shared" ca="1" si="9"/>
        <v>287.02999999999997</v>
      </c>
      <c r="N61" s="176">
        <f t="shared" ca="1" si="10"/>
        <v>245.59</v>
      </c>
      <c r="O61" s="177">
        <f t="shared" ca="1" si="11"/>
        <v>38.549999999999997</v>
      </c>
      <c r="P61" s="177">
        <f t="shared" ca="1" si="12"/>
        <v>2.89</v>
      </c>
      <c r="Q61" s="177">
        <f t="shared" ca="1" si="13"/>
        <v>0</v>
      </c>
      <c r="R61" s="178">
        <f t="shared" ca="1" si="14"/>
        <v>287.02999999999997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287.02999999999997</v>
      </c>
      <c r="I62" s="180">
        <f t="shared" ca="1" si="5"/>
        <v>245.59</v>
      </c>
      <c r="J62" s="177">
        <f t="shared" ca="1" si="6"/>
        <v>38.549999999999997</v>
      </c>
      <c r="K62" s="177">
        <f t="shared" ca="1" si="7"/>
        <v>2.89</v>
      </c>
      <c r="L62" s="177">
        <f t="shared" ca="1" si="8"/>
        <v>0</v>
      </c>
      <c r="M62" s="178">
        <f t="shared" ca="1" si="9"/>
        <v>287.02999999999997</v>
      </c>
      <c r="N62" s="176">
        <f t="shared" ca="1" si="10"/>
        <v>245.59</v>
      </c>
      <c r="O62" s="177">
        <f t="shared" ca="1" si="11"/>
        <v>38.549999999999997</v>
      </c>
      <c r="P62" s="177">
        <f t="shared" ca="1" si="12"/>
        <v>2.89</v>
      </c>
      <c r="Q62" s="177">
        <f t="shared" ca="1" si="13"/>
        <v>0</v>
      </c>
      <c r="R62" s="178">
        <f t="shared" ca="1" si="14"/>
        <v>287.02999999999997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288.95999999999998</v>
      </c>
      <c r="I63" s="180">
        <f t="shared" ca="1" si="5"/>
        <v>245.59</v>
      </c>
      <c r="J63" s="177">
        <f t="shared" ca="1" si="6"/>
        <v>40.479999999999997</v>
      </c>
      <c r="K63" s="177">
        <f t="shared" ca="1" si="7"/>
        <v>2.89</v>
      </c>
      <c r="L63" s="177">
        <f t="shared" ca="1" si="8"/>
        <v>0</v>
      </c>
      <c r="M63" s="178">
        <f t="shared" ca="1" si="9"/>
        <v>288.95999999999998</v>
      </c>
      <c r="N63" s="176">
        <f t="shared" ca="1" si="10"/>
        <v>245.59</v>
      </c>
      <c r="O63" s="177">
        <f t="shared" ca="1" si="11"/>
        <v>40.479999999999997</v>
      </c>
      <c r="P63" s="177">
        <f t="shared" ca="1" si="12"/>
        <v>2.89</v>
      </c>
      <c r="Q63" s="177">
        <f t="shared" ca="1" si="13"/>
        <v>0</v>
      </c>
      <c r="R63" s="178">
        <f t="shared" ca="1" si="14"/>
        <v>288.95999999999998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288.95999999999998</v>
      </c>
      <c r="I64" s="180">
        <f t="shared" ca="1" si="5"/>
        <v>245.59</v>
      </c>
      <c r="J64" s="177">
        <f t="shared" ca="1" si="6"/>
        <v>40.479999999999997</v>
      </c>
      <c r="K64" s="177">
        <f t="shared" ca="1" si="7"/>
        <v>2.89</v>
      </c>
      <c r="L64" s="177">
        <f t="shared" ca="1" si="8"/>
        <v>0</v>
      </c>
      <c r="M64" s="178">
        <f t="shared" ca="1" si="9"/>
        <v>288.95999999999998</v>
      </c>
      <c r="N64" s="176">
        <f t="shared" ca="1" si="10"/>
        <v>245.59</v>
      </c>
      <c r="O64" s="177">
        <f t="shared" ca="1" si="11"/>
        <v>40.479999999999997</v>
      </c>
      <c r="P64" s="177">
        <f t="shared" ca="1" si="12"/>
        <v>2.89</v>
      </c>
      <c r="Q64" s="177">
        <f t="shared" ca="1" si="13"/>
        <v>0</v>
      </c>
      <c r="R64" s="178">
        <f t="shared" ca="1" si="14"/>
        <v>288.95999999999998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301.49</v>
      </c>
      <c r="I65" s="180">
        <f t="shared" ca="1" si="5"/>
        <v>245.59</v>
      </c>
      <c r="J65" s="177">
        <f t="shared" ca="1" si="6"/>
        <v>53.01</v>
      </c>
      <c r="K65" s="177">
        <f t="shared" ca="1" si="7"/>
        <v>2.89</v>
      </c>
      <c r="L65" s="177">
        <f t="shared" ca="1" si="8"/>
        <v>0</v>
      </c>
      <c r="M65" s="178">
        <f t="shared" ca="1" si="9"/>
        <v>301.49</v>
      </c>
      <c r="N65" s="176">
        <f t="shared" ca="1" si="10"/>
        <v>245.59</v>
      </c>
      <c r="O65" s="177">
        <f t="shared" ca="1" si="11"/>
        <v>53.01</v>
      </c>
      <c r="P65" s="177">
        <f t="shared" ca="1" si="12"/>
        <v>2.89</v>
      </c>
      <c r="Q65" s="177">
        <f t="shared" ca="1" si="13"/>
        <v>0</v>
      </c>
      <c r="R65" s="178">
        <f t="shared" ca="1" si="14"/>
        <v>301.49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314.02</v>
      </c>
      <c r="I66" s="180">
        <f t="shared" ca="1" si="5"/>
        <v>245.59</v>
      </c>
      <c r="J66" s="177">
        <f t="shared" ca="1" si="6"/>
        <v>65.540000000000006</v>
      </c>
      <c r="K66" s="177">
        <f t="shared" ca="1" si="7"/>
        <v>2.89</v>
      </c>
      <c r="L66" s="177">
        <f t="shared" ca="1" si="8"/>
        <v>0</v>
      </c>
      <c r="M66" s="178">
        <f t="shared" ca="1" si="9"/>
        <v>314.02</v>
      </c>
      <c r="N66" s="176">
        <f t="shared" ca="1" si="10"/>
        <v>245.59</v>
      </c>
      <c r="O66" s="177">
        <f t="shared" ca="1" si="11"/>
        <v>65.540000000000006</v>
      </c>
      <c r="P66" s="177">
        <f t="shared" ca="1" si="12"/>
        <v>2.89</v>
      </c>
      <c r="Q66" s="177">
        <f t="shared" ca="1" si="13"/>
        <v>0</v>
      </c>
      <c r="R66" s="178">
        <f t="shared" ca="1" si="14"/>
        <v>314.02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317.87</v>
      </c>
      <c r="I67" s="180">
        <f t="shared" ca="1" si="5"/>
        <v>245.59</v>
      </c>
      <c r="J67" s="177">
        <f t="shared" ca="1" si="6"/>
        <v>69.39</v>
      </c>
      <c r="K67" s="177">
        <f t="shared" ca="1" si="7"/>
        <v>2.89</v>
      </c>
      <c r="L67" s="177">
        <f t="shared" ca="1" si="8"/>
        <v>0</v>
      </c>
      <c r="M67" s="178">
        <f t="shared" ca="1" si="9"/>
        <v>317.87</v>
      </c>
      <c r="N67" s="176">
        <f t="shared" ca="1" si="10"/>
        <v>245.59</v>
      </c>
      <c r="O67" s="177">
        <f t="shared" ca="1" si="11"/>
        <v>69.39</v>
      </c>
      <c r="P67" s="177">
        <f t="shared" ca="1" si="12"/>
        <v>2.89</v>
      </c>
      <c r="Q67" s="177">
        <f t="shared" ca="1" si="13"/>
        <v>0</v>
      </c>
      <c r="R67" s="178">
        <f t="shared" ca="1" si="14"/>
        <v>317.87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327.58999999999997</v>
      </c>
      <c r="I68" s="180">
        <f t="shared" ref="I68:I98" ca="1" si="20">INDIRECT("BRPL_EOD!" &amp; $V$3 &amp; X68)</f>
        <v>245.59</v>
      </c>
      <c r="J68" s="177">
        <f t="shared" ref="J68:J98" ca="1" si="21">INDIRECT("BYPL_EOD!" &amp; $V$3 &amp; X68)</f>
        <v>79.11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327.58999999999997</v>
      </c>
      <c r="N68" s="176">
        <f t="shared" ref="N68:N98" ca="1" si="25">INDIRECT("BRPL_ISGS_exbus!" &amp; $V$3 &amp; X68)</f>
        <v>245.59</v>
      </c>
      <c r="O68" s="177">
        <f t="shared" ref="O68:O98" ca="1" si="26">INDIRECT("BYPL_ISGS_exbus!" &amp; $V$3 &amp; X68)</f>
        <v>79.11</v>
      </c>
      <c r="P68" s="177">
        <f t="shared" ref="P68:P98" ca="1" si="27">INDIRECT("TPDDL_ISGS_exbus!" &amp; $V$3 &amp; X68)</f>
        <v>2.89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327.58999999999997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327.58999999999997</v>
      </c>
      <c r="I69" s="180">
        <f t="shared" ca="1" si="20"/>
        <v>245.59</v>
      </c>
      <c r="J69" s="177">
        <f t="shared" ca="1" si="21"/>
        <v>79.11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327.58999999999997</v>
      </c>
      <c r="N69" s="176">
        <f t="shared" ca="1" si="25"/>
        <v>245.59</v>
      </c>
      <c r="O69" s="177">
        <f t="shared" ca="1" si="26"/>
        <v>79.11</v>
      </c>
      <c r="P69" s="177">
        <f t="shared" ca="1" si="27"/>
        <v>2.89</v>
      </c>
      <c r="Q69" s="177">
        <f t="shared" ca="1" si="28"/>
        <v>0</v>
      </c>
      <c r="R69" s="178">
        <f t="shared" ca="1" si="29"/>
        <v>327.58999999999997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327.58999999999997</v>
      </c>
      <c r="I70" s="180">
        <f t="shared" ca="1" si="20"/>
        <v>245.59</v>
      </c>
      <c r="J70" s="177">
        <f t="shared" ca="1" si="21"/>
        <v>79.11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327.58999999999997</v>
      </c>
      <c r="N70" s="176">
        <f t="shared" ca="1" si="25"/>
        <v>245.59</v>
      </c>
      <c r="O70" s="177">
        <f t="shared" ca="1" si="26"/>
        <v>79.11</v>
      </c>
      <c r="P70" s="177">
        <f t="shared" ca="1" si="27"/>
        <v>2.89</v>
      </c>
      <c r="Q70" s="177">
        <f t="shared" ca="1" si="28"/>
        <v>0</v>
      </c>
      <c r="R70" s="178">
        <f t="shared" ca="1" si="29"/>
        <v>327.58999999999997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329.21</v>
      </c>
      <c r="I71" s="180">
        <f t="shared" ca="1" si="20"/>
        <v>245.59</v>
      </c>
      <c r="J71" s="177">
        <f t="shared" ca="1" si="21"/>
        <v>79.11</v>
      </c>
      <c r="K71" s="177">
        <f t="shared" ca="1" si="22"/>
        <v>4.51</v>
      </c>
      <c r="L71" s="177">
        <f t="shared" ca="1" si="23"/>
        <v>0</v>
      </c>
      <c r="M71" s="178">
        <f t="shared" ca="1" si="24"/>
        <v>329.21</v>
      </c>
      <c r="N71" s="176">
        <f t="shared" ca="1" si="25"/>
        <v>245.59</v>
      </c>
      <c r="O71" s="177">
        <f t="shared" ca="1" si="26"/>
        <v>79.11</v>
      </c>
      <c r="P71" s="177">
        <f t="shared" ca="1" si="27"/>
        <v>4.51</v>
      </c>
      <c r="Q71" s="177">
        <f t="shared" ca="1" si="28"/>
        <v>0</v>
      </c>
      <c r="R71" s="178">
        <f t="shared" ca="1" si="29"/>
        <v>329.21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329.21</v>
      </c>
      <c r="I72" s="180">
        <f t="shared" ca="1" si="20"/>
        <v>245.59</v>
      </c>
      <c r="J72" s="177">
        <f t="shared" ca="1" si="21"/>
        <v>79.11</v>
      </c>
      <c r="K72" s="177">
        <f t="shared" ca="1" si="22"/>
        <v>4.51</v>
      </c>
      <c r="L72" s="177">
        <f t="shared" ca="1" si="23"/>
        <v>0</v>
      </c>
      <c r="M72" s="178">
        <f t="shared" ca="1" si="24"/>
        <v>329.21</v>
      </c>
      <c r="N72" s="176">
        <f t="shared" ca="1" si="25"/>
        <v>245.59</v>
      </c>
      <c r="O72" s="177">
        <f t="shared" ca="1" si="26"/>
        <v>79.11</v>
      </c>
      <c r="P72" s="177">
        <f t="shared" ca="1" si="27"/>
        <v>4.51</v>
      </c>
      <c r="Q72" s="177">
        <f t="shared" ca="1" si="28"/>
        <v>0</v>
      </c>
      <c r="R72" s="178">
        <f t="shared" ca="1" si="29"/>
        <v>329.21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329.21</v>
      </c>
      <c r="I73" s="180">
        <f t="shared" ca="1" si="20"/>
        <v>245.59</v>
      </c>
      <c r="J73" s="177">
        <f t="shared" ca="1" si="21"/>
        <v>79.11</v>
      </c>
      <c r="K73" s="177">
        <f t="shared" ca="1" si="22"/>
        <v>4.51</v>
      </c>
      <c r="L73" s="177">
        <f t="shared" ca="1" si="23"/>
        <v>0</v>
      </c>
      <c r="M73" s="178">
        <f t="shared" ca="1" si="24"/>
        <v>329.21</v>
      </c>
      <c r="N73" s="176">
        <f t="shared" ca="1" si="25"/>
        <v>245.59</v>
      </c>
      <c r="O73" s="177">
        <f t="shared" ca="1" si="26"/>
        <v>79.11</v>
      </c>
      <c r="P73" s="177">
        <f t="shared" ca="1" si="27"/>
        <v>4.51</v>
      </c>
      <c r="Q73" s="177">
        <f t="shared" ca="1" si="28"/>
        <v>0</v>
      </c>
      <c r="R73" s="178">
        <f t="shared" ca="1" si="29"/>
        <v>329.21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329.21</v>
      </c>
      <c r="I74" s="180">
        <f t="shared" ca="1" si="20"/>
        <v>245.59</v>
      </c>
      <c r="J74" s="177">
        <f t="shared" ca="1" si="21"/>
        <v>79.11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329.21</v>
      </c>
      <c r="N74" s="176">
        <f t="shared" ca="1" si="25"/>
        <v>245.59</v>
      </c>
      <c r="O74" s="177">
        <f t="shared" ca="1" si="26"/>
        <v>79.11</v>
      </c>
      <c r="P74" s="177">
        <f t="shared" ca="1" si="27"/>
        <v>4.51</v>
      </c>
      <c r="Q74" s="177">
        <f t="shared" ca="1" si="28"/>
        <v>0</v>
      </c>
      <c r="R74" s="178">
        <f t="shared" ca="1" si="29"/>
        <v>329.21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329.21</v>
      </c>
      <c r="I75" s="180">
        <f t="shared" ca="1" si="20"/>
        <v>245.59</v>
      </c>
      <c r="J75" s="177">
        <f t="shared" ca="1" si="21"/>
        <v>79.11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329.21</v>
      </c>
      <c r="N75" s="176">
        <f t="shared" ca="1" si="25"/>
        <v>245.59</v>
      </c>
      <c r="O75" s="177">
        <f t="shared" ca="1" si="26"/>
        <v>79.11</v>
      </c>
      <c r="P75" s="177">
        <f t="shared" ca="1" si="27"/>
        <v>4.51</v>
      </c>
      <c r="Q75" s="177">
        <f t="shared" ca="1" si="28"/>
        <v>0</v>
      </c>
      <c r="R75" s="178">
        <f t="shared" ca="1" si="29"/>
        <v>329.21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329.21</v>
      </c>
      <c r="I76" s="180">
        <f t="shared" ca="1" si="20"/>
        <v>245.59</v>
      </c>
      <c r="J76" s="177">
        <f t="shared" ca="1" si="21"/>
        <v>79.11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329.21</v>
      </c>
      <c r="N76" s="176">
        <f t="shared" ca="1" si="25"/>
        <v>245.59</v>
      </c>
      <c r="O76" s="177">
        <f t="shared" ca="1" si="26"/>
        <v>79.11</v>
      </c>
      <c r="P76" s="177">
        <f t="shared" ca="1" si="27"/>
        <v>4.51</v>
      </c>
      <c r="Q76" s="177">
        <f t="shared" ca="1" si="28"/>
        <v>0</v>
      </c>
      <c r="R76" s="178">
        <f t="shared" ca="1" si="29"/>
        <v>329.21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329.21</v>
      </c>
      <c r="I77" s="180">
        <f t="shared" ca="1" si="20"/>
        <v>245.59</v>
      </c>
      <c r="J77" s="177">
        <f t="shared" ca="1" si="21"/>
        <v>79.11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329.21</v>
      </c>
      <c r="N77" s="176">
        <f t="shared" ca="1" si="25"/>
        <v>245.59</v>
      </c>
      <c r="O77" s="177">
        <f t="shared" ca="1" si="26"/>
        <v>79.11</v>
      </c>
      <c r="P77" s="177">
        <f t="shared" ca="1" si="27"/>
        <v>4.51</v>
      </c>
      <c r="Q77" s="177">
        <f t="shared" ca="1" si="28"/>
        <v>0</v>
      </c>
      <c r="R77" s="178">
        <f t="shared" ca="1" si="29"/>
        <v>329.21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329.21</v>
      </c>
      <c r="I78" s="180">
        <f t="shared" ca="1" si="20"/>
        <v>245.59</v>
      </c>
      <c r="J78" s="177">
        <f t="shared" ca="1" si="21"/>
        <v>79.11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329.21</v>
      </c>
      <c r="N78" s="176">
        <f t="shared" ca="1" si="25"/>
        <v>245.59</v>
      </c>
      <c r="O78" s="177">
        <f t="shared" ca="1" si="26"/>
        <v>79.11</v>
      </c>
      <c r="P78" s="177">
        <f t="shared" ca="1" si="27"/>
        <v>4.51</v>
      </c>
      <c r="Q78" s="177">
        <f t="shared" ca="1" si="28"/>
        <v>0</v>
      </c>
      <c r="R78" s="178">
        <f t="shared" ca="1" si="29"/>
        <v>329.21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329.21</v>
      </c>
      <c r="I79" s="180">
        <f t="shared" ca="1" si="20"/>
        <v>245.59</v>
      </c>
      <c r="J79" s="177">
        <f t="shared" ca="1" si="21"/>
        <v>79.11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329.21</v>
      </c>
      <c r="N79" s="176">
        <f t="shared" ca="1" si="25"/>
        <v>245.59</v>
      </c>
      <c r="O79" s="177">
        <f t="shared" ca="1" si="26"/>
        <v>79.11</v>
      </c>
      <c r="P79" s="177">
        <f t="shared" ca="1" si="27"/>
        <v>4.51</v>
      </c>
      <c r="Q79" s="177">
        <f t="shared" ca="1" si="28"/>
        <v>0</v>
      </c>
      <c r="R79" s="178">
        <f t="shared" ca="1" si="29"/>
        <v>329.21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329.21</v>
      </c>
      <c r="I80" s="180">
        <f t="shared" ca="1" si="20"/>
        <v>245.59</v>
      </c>
      <c r="J80" s="177">
        <f t="shared" ca="1" si="21"/>
        <v>79.11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329.21</v>
      </c>
      <c r="N80" s="176">
        <f t="shared" ca="1" si="25"/>
        <v>245.59</v>
      </c>
      <c r="O80" s="177">
        <f t="shared" ca="1" si="26"/>
        <v>79.11</v>
      </c>
      <c r="P80" s="177">
        <f t="shared" ca="1" si="27"/>
        <v>4.51</v>
      </c>
      <c r="Q80" s="177">
        <f t="shared" ca="1" si="28"/>
        <v>0</v>
      </c>
      <c r="R80" s="178">
        <f t="shared" ca="1" si="29"/>
        <v>329.21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329.21</v>
      </c>
      <c r="I81" s="180">
        <f t="shared" ca="1" si="20"/>
        <v>245.59</v>
      </c>
      <c r="J81" s="177">
        <f t="shared" ca="1" si="21"/>
        <v>79.11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329.21</v>
      </c>
      <c r="N81" s="176">
        <f t="shared" ca="1" si="25"/>
        <v>245.59</v>
      </c>
      <c r="O81" s="177">
        <f t="shared" ca="1" si="26"/>
        <v>79.11</v>
      </c>
      <c r="P81" s="177">
        <f t="shared" ca="1" si="27"/>
        <v>4.51</v>
      </c>
      <c r="Q81" s="177">
        <f t="shared" ca="1" si="28"/>
        <v>0</v>
      </c>
      <c r="R81" s="178">
        <f t="shared" ca="1" si="29"/>
        <v>329.21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329.21</v>
      </c>
      <c r="I82" s="180">
        <f t="shared" ca="1" si="20"/>
        <v>245.59</v>
      </c>
      <c r="J82" s="177">
        <f t="shared" ca="1" si="21"/>
        <v>79.11</v>
      </c>
      <c r="K82" s="177">
        <f t="shared" ca="1" si="22"/>
        <v>4.51</v>
      </c>
      <c r="L82" s="177">
        <f t="shared" ca="1" si="23"/>
        <v>0</v>
      </c>
      <c r="M82" s="178">
        <f t="shared" ca="1" si="24"/>
        <v>329.21</v>
      </c>
      <c r="N82" s="176">
        <f t="shared" ca="1" si="25"/>
        <v>245.59</v>
      </c>
      <c r="O82" s="177">
        <f t="shared" ca="1" si="26"/>
        <v>79.11</v>
      </c>
      <c r="P82" s="177">
        <f t="shared" ca="1" si="27"/>
        <v>4.51</v>
      </c>
      <c r="Q82" s="177">
        <f t="shared" ca="1" si="28"/>
        <v>0</v>
      </c>
      <c r="R82" s="178">
        <f t="shared" ca="1" si="29"/>
        <v>329.21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327.18</v>
      </c>
      <c r="I83" s="180">
        <f t="shared" ca="1" si="20"/>
        <v>245.59</v>
      </c>
      <c r="J83" s="177">
        <f t="shared" ca="1" si="21"/>
        <v>79.11</v>
      </c>
      <c r="K83" s="177">
        <f t="shared" ca="1" si="22"/>
        <v>2.4900000000000002</v>
      </c>
      <c r="L83" s="177">
        <f t="shared" ca="1" si="23"/>
        <v>0</v>
      </c>
      <c r="M83" s="178">
        <f t="shared" ca="1" si="24"/>
        <v>327.19</v>
      </c>
      <c r="N83" s="176">
        <f t="shared" ca="1" si="25"/>
        <v>245.58249396375197</v>
      </c>
      <c r="O83" s="177">
        <f t="shared" ca="1" si="26"/>
        <v>79.107582138818429</v>
      </c>
      <c r="P83" s="177">
        <f t="shared" ca="1" si="27"/>
        <v>2.4899238974296285</v>
      </c>
      <c r="Q83" s="177">
        <f t="shared" ca="1" si="28"/>
        <v>0</v>
      </c>
      <c r="R83" s="178">
        <f t="shared" ca="1" si="29"/>
        <v>327.18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327.18</v>
      </c>
      <c r="I84" s="180">
        <f t="shared" ca="1" si="20"/>
        <v>245.59</v>
      </c>
      <c r="J84" s="177">
        <f t="shared" ca="1" si="21"/>
        <v>79.11</v>
      </c>
      <c r="K84" s="177">
        <f t="shared" ca="1" si="22"/>
        <v>2.4900000000000002</v>
      </c>
      <c r="L84" s="177">
        <f t="shared" ca="1" si="23"/>
        <v>0</v>
      </c>
      <c r="M84" s="178">
        <f t="shared" ca="1" si="24"/>
        <v>327.19</v>
      </c>
      <c r="N84" s="176">
        <f t="shared" ca="1" si="25"/>
        <v>245.58249396375197</v>
      </c>
      <c r="O84" s="177">
        <f t="shared" ca="1" si="26"/>
        <v>79.107582138818429</v>
      </c>
      <c r="P84" s="177">
        <f t="shared" ca="1" si="27"/>
        <v>2.4899238974296285</v>
      </c>
      <c r="Q84" s="177">
        <f t="shared" ca="1" si="28"/>
        <v>0</v>
      </c>
      <c r="R84" s="178">
        <f t="shared" ca="1" si="29"/>
        <v>327.18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327.18</v>
      </c>
      <c r="I85" s="180">
        <f t="shared" ca="1" si="20"/>
        <v>245.59</v>
      </c>
      <c r="J85" s="177">
        <f t="shared" ca="1" si="21"/>
        <v>79.11</v>
      </c>
      <c r="K85" s="177">
        <f t="shared" ca="1" si="22"/>
        <v>2.4900000000000002</v>
      </c>
      <c r="L85" s="177">
        <f t="shared" ca="1" si="23"/>
        <v>0</v>
      </c>
      <c r="M85" s="178">
        <f t="shared" ca="1" si="24"/>
        <v>327.19</v>
      </c>
      <c r="N85" s="176">
        <f t="shared" ca="1" si="25"/>
        <v>245.58249396375197</v>
      </c>
      <c r="O85" s="177">
        <f t="shared" ca="1" si="26"/>
        <v>79.107582138818429</v>
      </c>
      <c r="P85" s="177">
        <f t="shared" ca="1" si="27"/>
        <v>2.4899238974296285</v>
      </c>
      <c r="Q85" s="177">
        <f t="shared" ca="1" si="28"/>
        <v>0</v>
      </c>
      <c r="R85" s="178">
        <f t="shared" ca="1" si="29"/>
        <v>327.18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327.18</v>
      </c>
      <c r="I86" s="180">
        <f t="shared" ca="1" si="20"/>
        <v>245.59</v>
      </c>
      <c r="J86" s="177">
        <f t="shared" ca="1" si="21"/>
        <v>79.11</v>
      </c>
      <c r="K86" s="177">
        <f t="shared" ca="1" si="22"/>
        <v>2.4900000000000002</v>
      </c>
      <c r="L86" s="177">
        <f t="shared" ca="1" si="23"/>
        <v>0</v>
      </c>
      <c r="M86" s="178">
        <f t="shared" ca="1" si="24"/>
        <v>327.19</v>
      </c>
      <c r="N86" s="176">
        <f t="shared" ca="1" si="25"/>
        <v>245.58249396375197</v>
      </c>
      <c r="O86" s="177">
        <f t="shared" ca="1" si="26"/>
        <v>79.107582138818429</v>
      </c>
      <c r="P86" s="177">
        <f t="shared" ca="1" si="27"/>
        <v>2.4899238974296285</v>
      </c>
      <c r="Q86" s="177">
        <f t="shared" ca="1" si="28"/>
        <v>0</v>
      </c>
      <c r="R86" s="178">
        <f t="shared" ca="1" si="29"/>
        <v>327.18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327.18</v>
      </c>
      <c r="I87" s="180">
        <f t="shared" ca="1" si="20"/>
        <v>245.59</v>
      </c>
      <c r="J87" s="177">
        <f t="shared" ca="1" si="21"/>
        <v>79.11</v>
      </c>
      <c r="K87" s="177">
        <f t="shared" ca="1" si="22"/>
        <v>2.4900000000000002</v>
      </c>
      <c r="L87" s="177">
        <f t="shared" ca="1" si="23"/>
        <v>0</v>
      </c>
      <c r="M87" s="178">
        <f t="shared" ca="1" si="24"/>
        <v>327.19</v>
      </c>
      <c r="N87" s="176">
        <f t="shared" ca="1" si="25"/>
        <v>245.58249396375197</v>
      </c>
      <c r="O87" s="177">
        <f t="shared" ca="1" si="26"/>
        <v>79.107582138818429</v>
      </c>
      <c r="P87" s="177">
        <f t="shared" ca="1" si="27"/>
        <v>2.4899238974296285</v>
      </c>
      <c r="Q87" s="177">
        <f t="shared" ca="1" si="28"/>
        <v>0</v>
      </c>
      <c r="R87" s="178">
        <f t="shared" ca="1" si="29"/>
        <v>327.18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327.18</v>
      </c>
      <c r="I88" s="180">
        <f t="shared" ca="1" si="20"/>
        <v>245.59</v>
      </c>
      <c r="J88" s="177">
        <f t="shared" ca="1" si="21"/>
        <v>79.11</v>
      </c>
      <c r="K88" s="177">
        <f t="shared" ca="1" si="22"/>
        <v>2.4900000000000002</v>
      </c>
      <c r="L88" s="177">
        <f t="shared" ca="1" si="23"/>
        <v>0</v>
      </c>
      <c r="M88" s="178">
        <f t="shared" ca="1" si="24"/>
        <v>327.19</v>
      </c>
      <c r="N88" s="176">
        <f t="shared" ca="1" si="25"/>
        <v>245.58249396375197</v>
      </c>
      <c r="O88" s="177">
        <f t="shared" ca="1" si="26"/>
        <v>79.107582138818429</v>
      </c>
      <c r="P88" s="177">
        <f t="shared" ca="1" si="27"/>
        <v>2.4899238974296285</v>
      </c>
      <c r="Q88" s="177">
        <f t="shared" ca="1" si="28"/>
        <v>0</v>
      </c>
      <c r="R88" s="178">
        <f t="shared" ca="1" si="29"/>
        <v>327.18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327.18</v>
      </c>
      <c r="I89" s="180">
        <f t="shared" ca="1" si="20"/>
        <v>245.59</v>
      </c>
      <c r="J89" s="177">
        <f t="shared" ca="1" si="21"/>
        <v>79.11</v>
      </c>
      <c r="K89" s="177">
        <f t="shared" ca="1" si="22"/>
        <v>2.4900000000000002</v>
      </c>
      <c r="L89" s="177">
        <f t="shared" ca="1" si="23"/>
        <v>0</v>
      </c>
      <c r="M89" s="178">
        <f t="shared" ca="1" si="24"/>
        <v>327.19</v>
      </c>
      <c r="N89" s="176">
        <f t="shared" ca="1" si="25"/>
        <v>245.58249396375197</v>
      </c>
      <c r="O89" s="177">
        <f t="shared" ca="1" si="26"/>
        <v>79.107582138818429</v>
      </c>
      <c r="P89" s="177">
        <f t="shared" ca="1" si="27"/>
        <v>2.4899238974296285</v>
      </c>
      <c r="Q89" s="177">
        <f t="shared" ca="1" si="28"/>
        <v>0</v>
      </c>
      <c r="R89" s="178">
        <f t="shared" ca="1" si="29"/>
        <v>327.18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327.18</v>
      </c>
      <c r="I90" s="180">
        <f t="shared" ca="1" si="20"/>
        <v>245.59</v>
      </c>
      <c r="J90" s="177">
        <f t="shared" ca="1" si="21"/>
        <v>79.11</v>
      </c>
      <c r="K90" s="177">
        <f t="shared" ca="1" si="22"/>
        <v>2.4900000000000002</v>
      </c>
      <c r="L90" s="177">
        <f t="shared" ca="1" si="23"/>
        <v>0</v>
      </c>
      <c r="M90" s="178">
        <f t="shared" ca="1" si="24"/>
        <v>327.19</v>
      </c>
      <c r="N90" s="176">
        <f t="shared" ca="1" si="25"/>
        <v>245.58249396375197</v>
      </c>
      <c r="O90" s="177">
        <f t="shared" ca="1" si="26"/>
        <v>79.107582138818429</v>
      </c>
      <c r="P90" s="177">
        <f t="shared" ca="1" si="27"/>
        <v>2.4899238974296285</v>
      </c>
      <c r="Q90" s="177">
        <f t="shared" ca="1" si="28"/>
        <v>0</v>
      </c>
      <c r="R90" s="178">
        <f t="shared" ca="1" si="29"/>
        <v>327.18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327.18</v>
      </c>
      <c r="I91" s="180">
        <f t="shared" ca="1" si="20"/>
        <v>245.59</v>
      </c>
      <c r="J91" s="177">
        <f t="shared" ca="1" si="21"/>
        <v>79.11</v>
      </c>
      <c r="K91" s="177">
        <f t="shared" ca="1" si="22"/>
        <v>2.4900000000000002</v>
      </c>
      <c r="L91" s="177">
        <f t="shared" ca="1" si="23"/>
        <v>0</v>
      </c>
      <c r="M91" s="178">
        <f t="shared" ca="1" si="24"/>
        <v>327.19</v>
      </c>
      <c r="N91" s="176">
        <f t="shared" ca="1" si="25"/>
        <v>245.58249396375197</v>
      </c>
      <c r="O91" s="177">
        <f t="shared" ca="1" si="26"/>
        <v>79.107582138818429</v>
      </c>
      <c r="P91" s="177">
        <f t="shared" ca="1" si="27"/>
        <v>2.4899238974296285</v>
      </c>
      <c r="Q91" s="177">
        <f t="shared" ca="1" si="28"/>
        <v>0</v>
      </c>
      <c r="R91" s="178">
        <f t="shared" ca="1" si="29"/>
        <v>327.18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327.18</v>
      </c>
      <c r="I92" s="180">
        <f t="shared" ca="1" si="20"/>
        <v>245.59</v>
      </c>
      <c r="J92" s="177">
        <f t="shared" ca="1" si="21"/>
        <v>79.11</v>
      </c>
      <c r="K92" s="177">
        <f t="shared" ca="1" si="22"/>
        <v>2.4900000000000002</v>
      </c>
      <c r="L92" s="177">
        <f t="shared" ca="1" si="23"/>
        <v>0</v>
      </c>
      <c r="M92" s="178">
        <f t="shared" ca="1" si="24"/>
        <v>327.19</v>
      </c>
      <c r="N92" s="176">
        <f t="shared" ca="1" si="25"/>
        <v>245.58249396375197</v>
      </c>
      <c r="O92" s="177">
        <f t="shared" ca="1" si="26"/>
        <v>79.107582138818429</v>
      </c>
      <c r="P92" s="177">
        <f t="shared" ca="1" si="27"/>
        <v>2.4899238974296285</v>
      </c>
      <c r="Q92" s="177">
        <f t="shared" ca="1" si="28"/>
        <v>0</v>
      </c>
      <c r="R92" s="178">
        <f t="shared" ca="1" si="29"/>
        <v>327.18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327.18</v>
      </c>
      <c r="I93" s="180">
        <f t="shared" ca="1" si="20"/>
        <v>245.59</v>
      </c>
      <c r="J93" s="177">
        <f t="shared" ca="1" si="21"/>
        <v>79.11</v>
      </c>
      <c r="K93" s="177">
        <f t="shared" ca="1" si="22"/>
        <v>2.4900000000000002</v>
      </c>
      <c r="L93" s="177">
        <f t="shared" ca="1" si="23"/>
        <v>0</v>
      </c>
      <c r="M93" s="178">
        <f t="shared" ca="1" si="24"/>
        <v>327.19</v>
      </c>
      <c r="N93" s="176">
        <f t="shared" ca="1" si="25"/>
        <v>245.58249396375197</v>
      </c>
      <c r="O93" s="177">
        <f t="shared" ca="1" si="26"/>
        <v>79.107582138818429</v>
      </c>
      <c r="P93" s="177">
        <f t="shared" ca="1" si="27"/>
        <v>2.4899238974296285</v>
      </c>
      <c r="Q93" s="177">
        <f t="shared" ca="1" si="28"/>
        <v>0</v>
      </c>
      <c r="R93" s="178">
        <f t="shared" ca="1" si="29"/>
        <v>327.18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327.18</v>
      </c>
      <c r="I94" s="180">
        <f t="shared" ca="1" si="20"/>
        <v>245.59</v>
      </c>
      <c r="J94" s="177">
        <f t="shared" ca="1" si="21"/>
        <v>79.11</v>
      </c>
      <c r="K94" s="177">
        <f t="shared" ca="1" si="22"/>
        <v>2.4900000000000002</v>
      </c>
      <c r="L94" s="177">
        <f t="shared" ca="1" si="23"/>
        <v>0</v>
      </c>
      <c r="M94" s="178">
        <f t="shared" ca="1" si="24"/>
        <v>327.19</v>
      </c>
      <c r="N94" s="176">
        <f t="shared" ca="1" si="25"/>
        <v>245.58249396375197</v>
      </c>
      <c r="O94" s="177">
        <f t="shared" ca="1" si="26"/>
        <v>79.107582138818429</v>
      </c>
      <c r="P94" s="177">
        <f t="shared" ca="1" si="27"/>
        <v>2.4899238974296285</v>
      </c>
      <c r="Q94" s="177">
        <f t="shared" ca="1" si="28"/>
        <v>0</v>
      </c>
      <c r="R94" s="178">
        <f t="shared" ca="1" si="29"/>
        <v>327.18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327.18</v>
      </c>
      <c r="I95" s="180">
        <f t="shared" ca="1" si="20"/>
        <v>245.59</v>
      </c>
      <c r="J95" s="177">
        <f t="shared" ca="1" si="21"/>
        <v>79.11</v>
      </c>
      <c r="K95" s="177">
        <f t="shared" ca="1" si="22"/>
        <v>2.4900000000000002</v>
      </c>
      <c r="L95" s="177">
        <f t="shared" ca="1" si="23"/>
        <v>0</v>
      </c>
      <c r="M95" s="178">
        <f t="shared" ca="1" si="24"/>
        <v>327.19</v>
      </c>
      <c r="N95" s="176">
        <f t="shared" ca="1" si="25"/>
        <v>245.58249396375197</v>
      </c>
      <c r="O95" s="177">
        <f t="shared" ca="1" si="26"/>
        <v>79.107582138818429</v>
      </c>
      <c r="P95" s="177">
        <f t="shared" ca="1" si="27"/>
        <v>2.4899238974296285</v>
      </c>
      <c r="Q95" s="177">
        <f t="shared" ca="1" si="28"/>
        <v>0</v>
      </c>
      <c r="R95" s="178">
        <f t="shared" ca="1" si="29"/>
        <v>327.18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327.18</v>
      </c>
      <c r="I96" s="180">
        <f t="shared" ca="1" si="20"/>
        <v>245.59</v>
      </c>
      <c r="J96" s="177">
        <f t="shared" ca="1" si="21"/>
        <v>79.11</v>
      </c>
      <c r="K96" s="177">
        <f t="shared" ca="1" si="22"/>
        <v>2.4900000000000002</v>
      </c>
      <c r="L96" s="177">
        <f t="shared" ca="1" si="23"/>
        <v>0</v>
      </c>
      <c r="M96" s="178">
        <f t="shared" ca="1" si="24"/>
        <v>327.19</v>
      </c>
      <c r="N96" s="176">
        <f t="shared" ca="1" si="25"/>
        <v>245.58249396375197</v>
      </c>
      <c r="O96" s="177">
        <f t="shared" ca="1" si="26"/>
        <v>79.107582138818429</v>
      </c>
      <c r="P96" s="177">
        <f t="shared" ca="1" si="27"/>
        <v>2.4899238974296285</v>
      </c>
      <c r="Q96" s="177">
        <f t="shared" ca="1" si="28"/>
        <v>0</v>
      </c>
      <c r="R96" s="178">
        <f t="shared" ca="1" si="29"/>
        <v>327.18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327.18</v>
      </c>
      <c r="I97" s="180">
        <f t="shared" ca="1" si="20"/>
        <v>245.59</v>
      </c>
      <c r="J97" s="177">
        <f t="shared" ca="1" si="21"/>
        <v>79.11</v>
      </c>
      <c r="K97" s="177">
        <f t="shared" ca="1" si="22"/>
        <v>2.4900000000000002</v>
      </c>
      <c r="L97" s="177">
        <f t="shared" ca="1" si="23"/>
        <v>0</v>
      </c>
      <c r="M97" s="178">
        <f t="shared" ca="1" si="24"/>
        <v>327.19</v>
      </c>
      <c r="N97" s="176">
        <f t="shared" ca="1" si="25"/>
        <v>245.58249396375197</v>
      </c>
      <c r="O97" s="177">
        <f t="shared" ca="1" si="26"/>
        <v>79.107582138818429</v>
      </c>
      <c r="P97" s="177">
        <f t="shared" ca="1" si="27"/>
        <v>2.4899238974296285</v>
      </c>
      <c r="Q97" s="177">
        <f t="shared" ca="1" si="28"/>
        <v>0</v>
      </c>
      <c r="R97" s="178">
        <f t="shared" ca="1" si="29"/>
        <v>327.18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327.18</v>
      </c>
      <c r="I98" s="185">
        <f t="shared" ca="1" si="20"/>
        <v>245.59</v>
      </c>
      <c r="J98" s="182">
        <f t="shared" ca="1" si="21"/>
        <v>79.11</v>
      </c>
      <c r="K98" s="182">
        <f t="shared" ca="1" si="22"/>
        <v>2.4900000000000002</v>
      </c>
      <c r="L98" s="182">
        <f t="shared" ca="1" si="23"/>
        <v>0</v>
      </c>
      <c r="M98" s="183">
        <f t="shared" ca="1" si="24"/>
        <v>327.19</v>
      </c>
      <c r="N98" s="181">
        <f t="shared" ca="1" si="25"/>
        <v>245.58249396375197</v>
      </c>
      <c r="O98" s="182">
        <f t="shared" ca="1" si="26"/>
        <v>79.107582138818429</v>
      </c>
      <c r="P98" s="182">
        <f t="shared" ca="1" si="27"/>
        <v>2.4899238974296285</v>
      </c>
      <c r="Q98" s="182">
        <f t="shared" ca="1" si="28"/>
        <v>0</v>
      </c>
      <c r="R98" s="183">
        <f t="shared" ca="1" si="29"/>
        <v>327.18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6.6245350000000007</v>
      </c>
      <c r="I99" s="168">
        <f t="shared" ca="1" si="30"/>
        <v>5.2036475000000015</v>
      </c>
      <c r="J99" s="55">
        <f t="shared" ca="1" si="30"/>
        <v>1.3481449999999999</v>
      </c>
      <c r="K99" s="55">
        <f t="shared" ca="1" si="30"/>
        <v>7.2822499999999915E-2</v>
      </c>
      <c r="L99" s="55">
        <f t="shared" ca="1" si="30"/>
        <v>0</v>
      </c>
      <c r="M99" s="56">
        <f t="shared" ca="1" si="30"/>
        <v>6.6246149999999924</v>
      </c>
      <c r="N99" s="57">
        <f t="shared" ca="1" si="30"/>
        <v>5.2035867739165376</v>
      </c>
      <c r="O99" s="55">
        <f t="shared" ca="1" si="30"/>
        <v>1.3481266799663314</v>
      </c>
      <c r="P99" s="55">
        <f t="shared" ca="1" si="30"/>
        <v>7.2821546117138661E-2</v>
      </c>
      <c r="Q99" s="55">
        <f t="shared" ca="1" si="30"/>
        <v>0</v>
      </c>
      <c r="R99" s="56">
        <f t="shared" ca="1" si="30"/>
        <v>6.6245350000000007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3.8306194464432508E-4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-4.392430278885584E-3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3.8306194464432508E-4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-4.392430278885584E-3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3.8306194464432508E-4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-4.392430278885584E-3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-1.4831536040418314E-3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4.4507014423977864E-4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-4.392430278885584E-3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-1.4831536040418314E-3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4.4507014423977864E-4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-4.392430278885584E-3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-1.4831536040418314E-3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4.4507014423977864E-4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-4.392430278885584E-3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-1.4831536040418314E-3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4.4507014423977864E-4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-4.392430278885584E-3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-1.4831536040418314E-3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4.4507014423977864E-4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-4.392430278885584E-3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-1.4831536040418314E-3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-4.392430278885584E-3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-1.4831536040418314E-3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-4.9356463346388324E-3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-1.4831536040418314E-3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-4.9356463346388324E-3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-1.4831536040418314E-3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-1.4831536040418314E-3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7.675484619198869E-3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-1.4831536040418314E-3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7.675484619198869E-3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-1.4831536040418314E-3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7.675484619198869E-3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-1.4831536040418314E-3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7.675484619198869E-3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-1.4831536040418314E-3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7.675484619198869E-3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-1.4831536040418314E-3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7.675484619198869E-3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-1.4831536040418314E-3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7.675484619198869E-3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-1.4831536040418314E-3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7.675484619198869E-3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-1.4831536040418314E-3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7.675484619198869E-3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-1.4831536040418314E-3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7.675484619198869E-3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-1.4831536040418314E-3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7.675484619198869E-3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-1.4831536040418314E-3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7.675484619198869E-3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-1.4831536040418314E-3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7.675484619198869E-3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-1.5388782828651415E-3</v>
      </c>
      <c r="V27" s="25">
        <f>BRPL_EOD!V27-BRPL_ISGS_exbus!V27</f>
        <v>0</v>
      </c>
      <c r="W27" s="25">
        <f>BRPL_EOD!W27-BRPL_ISGS_exbus!W27</f>
        <v>-5.0038950921837966E-3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7.675484619198869E-3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-1.5388782828651415E-3</v>
      </c>
      <c r="V28" s="25">
        <f>BRPL_EOD!V28-BRPL_ISGS_exbus!V28</f>
        <v>0</v>
      </c>
      <c r="W28" s="25">
        <f>BRPL_EOD!W28-BRPL_ISGS_exbus!W28</f>
        <v>-5.0038950921837966E-3</v>
      </c>
      <c r="X28" s="25">
        <f>BRPL_EOD!X28-BRPL_ISGS_exbus!X28</f>
        <v>-4.8022339530220393E-3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7.675484619198869E-3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-1.5205613745408186E-3</v>
      </c>
      <c r="V29" s="25">
        <f>BRPL_EOD!V29-BRPL_ISGS_exbus!V29</f>
        <v>0</v>
      </c>
      <c r="W29" s="25">
        <f>BRPL_EOD!W29-BRPL_ISGS_exbus!W29</f>
        <v>-5.0038950921837966E-3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7.675484619198869E-3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-1.5205613745408186E-3</v>
      </c>
      <c r="V30" s="25">
        <f>BRPL_EOD!V30-BRPL_ISGS_exbus!V30</f>
        <v>0</v>
      </c>
      <c r="W30" s="25">
        <f>BRPL_EOD!W30-BRPL_ISGS_exbus!W30</f>
        <v>-5.0038950921837966E-3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-5.0038950921837966E-3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-5.0038950921837966E-3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-5.0038950921837966E-3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-5.0038950921837966E-3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-5.0038950921837966E-3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-5.9647935003379615E-3</v>
      </c>
      <c r="W36" s="25">
        <f>BRPL_EOD!W36-BRPL_ISGS_exbus!W36</f>
        <v>-5.0038950921837966E-3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-5.9647935003379615E-3</v>
      </c>
      <c r="W37" s="25">
        <f>BRPL_EOD!W37-BRPL_ISGS_exbus!W37</f>
        <v>-5.0038950921837966E-3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-5.9647935003379615E-3</v>
      </c>
      <c r="W38" s="25">
        <f>BRPL_EOD!W38-BRPL_ISGS_exbus!W38</f>
        <v>-5.0038950921837966E-3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-5.9647935003379615E-3</v>
      </c>
      <c r="W39" s="25">
        <f>BRPL_EOD!W39-BRPL_ISGS_exbus!W39</f>
        <v>-5.0038950921837966E-3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-5.0038950921837966E-3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-5.0038950921837966E-3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-4.9356463346388324E-3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-4.9662162162178447E-3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-4.9356463346388324E-3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-4.9356463346388324E-3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-4.392430278885584E-3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-4.392430278885584E-3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-4.392430278885584E-3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4.4507014423977864E-4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-4.392430278885584E-3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4.4507014423977864E-4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4.4507014423977864E-4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3.1792519407147779E-4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2.4342140811484114E-4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-4.392430278885584E-3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1.9792627740500279E-4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-4.392430278885584E-3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1.9792627740500279E-4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-4.392430278885584E-3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1.9792627740500279E-4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-4.392430278885584E-3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1.9792627740500279E-4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-4.392430278885584E-3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1.9792627740500279E-4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-4.392430278885584E-3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1.9792627740500279E-4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-4.392430278885584E-3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1.9792627740500279E-4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-4.392430278885584E-3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1.9792627740500279E-4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-4.392430278885584E-3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1.9792627740500279E-4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-4.392430278885584E-3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1.9792627740500279E-4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-4.392430278885584E-3</v>
      </c>
      <c r="R79" s="25">
        <f>BRPL_EOD!R79-BRPL_ISGS_exbus!R79</f>
        <v>0</v>
      </c>
      <c r="S79" s="25">
        <f>BRPL_EOD!S79-BRPL_ISGS_exbus!S79</f>
        <v>4.3911439114390216E-3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1.9792627740500279E-4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-4.392430278885584E-3</v>
      </c>
      <c r="R80" s="25">
        <f>BRPL_EOD!R80-BRPL_ISGS_exbus!R80</f>
        <v>0</v>
      </c>
      <c r="S80" s="25">
        <f>BRPL_EOD!S80-BRPL_ISGS_exbus!S80</f>
        <v>-4.3969849246234816E-3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1.9792627740500279E-4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-4.392430278885584E-3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4.3925011865191266E-3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1.9792627740500279E-4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-4.392430278885584E-3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-1.48315163528423E-3</v>
      </c>
      <c r="V82" s="25">
        <f>BRPL_EOD!V82-BRPL_ISGS_exbus!V82</f>
        <v>0</v>
      </c>
      <c r="W82" s="25">
        <f>BRPL_EOD!W82-BRPL_ISGS_exbus!W82</f>
        <v>4.3925011865191266E-3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7.506036248031478E-3</v>
      </c>
      <c r="L83" s="25">
        <f>BRPL_EOD!L83-BRPL_ISGS_exbus!L83</f>
        <v>2.4469731946474838E-4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-4.392430278885584E-3</v>
      </c>
      <c r="R83" s="25">
        <f>BRPL_EOD!R83-BRPL_ISGS_exbus!R83</f>
        <v>0</v>
      </c>
      <c r="S83" s="25">
        <f>BRPL_EOD!S83-BRPL_ISGS_exbus!S83</f>
        <v>6.3322884012535496E-3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4.3925011865191266E-3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7.506036248031478E-3</v>
      </c>
      <c r="L84" s="25">
        <f>BRPL_EOD!L84-BRPL_ISGS_exbus!L84</f>
        <v>3.2231523216808E-4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-4.392430278885584E-3</v>
      </c>
      <c r="R84" s="25">
        <f>BRPL_EOD!R84-BRPL_ISGS_exbus!R84</f>
        <v>0</v>
      </c>
      <c r="S84" s="25">
        <f>BRPL_EOD!S84-BRPL_ISGS_exbus!S84</f>
        <v>6.3369397217929446E-3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4.3925011865191266E-3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7.506036248031478E-3</v>
      </c>
      <c r="L85" s="25">
        <f>BRPL_EOD!L85-BRPL_ISGS_exbus!L85</f>
        <v>2.603943773245021E-4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-4.392430278885584E-3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4.3925011865191266E-3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7.506036248031478E-3</v>
      </c>
      <c r="L86" s="25">
        <f>BRPL_EOD!L86-BRPL_ISGS_exbus!L86</f>
        <v>2.4342140811484114E-4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-4.392430278885584E-3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4.3925011865191266E-3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7.506036248031478E-3</v>
      </c>
      <c r="L87" s="25">
        <f>BRPL_EOD!L87-BRPL_ISGS_exbus!L87</f>
        <v>2.6698266754365818E-4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-4.392430278885584E-3</v>
      </c>
      <c r="R87" s="25">
        <f>BRPL_EOD!R87-BRPL_ISGS_exbus!R87</f>
        <v>0</v>
      </c>
      <c r="S87" s="25">
        <f>BRPL_EOD!S87-BRPL_ISGS_exbus!S87</f>
        <v>-6.3396226415095569E-3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4.3925011865191266E-3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7.506036248031478E-3</v>
      </c>
      <c r="L88" s="25">
        <f>BRPL_EOD!L88-BRPL_ISGS_exbus!L88</f>
        <v>3.3561865106612743E-4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-4.392430278885584E-3</v>
      </c>
      <c r="R88" s="25">
        <f>BRPL_EOD!R88-BRPL_ISGS_exbus!R88</f>
        <v>0</v>
      </c>
      <c r="S88" s="25">
        <f>BRPL_EOD!S88-BRPL_ISGS_exbus!S88</f>
        <v>-6.3396226415095569E-3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4.3925011865191266E-3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7.506036248031478E-3</v>
      </c>
      <c r="L89" s="25">
        <f>BRPL_EOD!L89-BRPL_ISGS_exbus!L89</f>
        <v>4.0815402038418824E-4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-4.392430278885584E-3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4.3925011865191266E-3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7.506036248031478E-3</v>
      </c>
      <c r="L90" s="25">
        <f>BRPL_EOD!L90-BRPL_ISGS_exbus!L90</f>
        <v>4.0815402038418824E-4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-4.392430278885584E-3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4.3925011865191266E-3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7.506036248031478E-3</v>
      </c>
      <c r="L91" s="25">
        <f>BRPL_EOD!L91-BRPL_ISGS_exbus!L91</f>
        <v>4.0815402038418824E-4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-4.392430278885584E-3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4.3925011865191266E-3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7.506036248031478E-3</v>
      </c>
      <c r="L92" s="25">
        <f>BRPL_EOD!L92-BRPL_ISGS_exbus!L92</f>
        <v>4.0815402038418824E-4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-4.392430278885584E-3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4.3925011865191266E-3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7.506036248031478E-3</v>
      </c>
      <c r="L93" s="25">
        <f>BRPL_EOD!L93-BRPL_ISGS_exbus!L93</f>
        <v>4.0815402038418824E-4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-4.392430278885584E-3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4.3925011865191266E-3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7.506036248031478E-3</v>
      </c>
      <c r="L94" s="25">
        <f>BRPL_EOD!L94-BRPL_ISGS_exbus!L94</f>
        <v>4.0815402038418824E-4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-4.392430278885584E-3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4.3925011865191266E-3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7.506036248031478E-3</v>
      </c>
      <c r="L95" s="25">
        <f>BRPL_EOD!L95-BRPL_ISGS_exbus!L95</f>
        <v>4.0815402038418824E-4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-4.392430278885584E-3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4.3925011865191266E-3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7.506036248031478E-3</v>
      </c>
      <c r="L96" s="25">
        <f>BRPL_EOD!L96-BRPL_ISGS_exbus!L96</f>
        <v>4.0815402038418824E-4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-4.392430278885584E-3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4.3925011865191266E-3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7.506036248031478E-3</v>
      </c>
      <c r="L97" s="25">
        <f>BRPL_EOD!L97-BRPL_ISGS_exbus!L97</f>
        <v>4.0815402038418824E-4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-4.392430278885584E-3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4.3925011865191266E-3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7.506036248031478E-3</v>
      </c>
      <c r="L98" s="25">
        <f>BRPL_EOD!L98-BRPL_ISGS_exbus!L98</f>
        <v>4.0815402038418824E-4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-4.392430278885584E-3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4.3925011865191266E-3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6.0726083463968905E-5</v>
      </c>
      <c r="L99" s="25">
        <f>BRPL_EOD!L99-BRPL_ISGS_exbus!L99</f>
        <v>3.3997762641790885E-6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-5.4629737469780171E-5</v>
      </c>
      <c r="R99" s="25">
        <f>BRPL_EOD!R99-BRPL_ISGS_exbus!R99</f>
        <v>0</v>
      </c>
      <c r="S99" s="25">
        <f>BRPL_EOD!S99-BRPL_ISGS_exbus!S99</f>
        <v>-3.9645432908796963E-9</v>
      </c>
      <c r="T99" s="25">
        <f>BRPL_EOD!T99-BRPL_ISGS_exbus!T99</f>
        <v>0</v>
      </c>
      <c r="U99" s="25">
        <f>BRPL_EOD!U99-BRPL_ISGS_exbus!U99</f>
        <v>-1.0057852559919311E-5</v>
      </c>
      <c r="V99" s="25">
        <f>BRPL_EOD!V99-BRPL_ISGS_exbus!V99</f>
        <v>-5.9647935003181995E-6</v>
      </c>
      <c r="W99" s="25">
        <f>BRPL_EOD!W99-BRPL_ISGS_exbus!W99</f>
        <v>1.0016487432817911E-6</v>
      </c>
      <c r="X99" s="25">
        <f>BRPL_EOD!X99-BRPL_ISGS_exbus!X99</f>
        <v>-1.2005584881791265E-6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113.64</v>
      </c>
      <c r="C3" s="194">
        <f>PPCL_NG!P3+PPCL_Spot!P3+GT_NG!P3+GT_Spot!P3+Bawana_NG!P3+Bawana_RLNG!P3+Bawana_Spot!P3</f>
        <v>113.83439195673982</v>
      </c>
      <c r="D3" s="195">
        <f t="shared" ref="D3:D66" si="0">B3-C3</f>
        <v>-0.19439195673982113</v>
      </c>
      <c r="E3" s="194">
        <f>PPCL_NG!J3+PPCL_Spot!J3+GT_NG!J3+GT_Spot!J3+Bawana_NG!J3+Bawana_RLNG!J3+Bawana_Spot!J3</f>
        <v>115.6</v>
      </c>
      <c r="F3" s="194">
        <f>PPCL_NG!Q3+PPCL_Spot!Q3+GT_NG!Q3+GT_Spot!Q3+Bawana_NG!Q3+Bawana_RLNG!Q3+Bawana_Spot!Q3</f>
        <v>115.71012313224713</v>
      </c>
      <c r="G3" s="195">
        <f t="shared" ref="G3:G66" si="1">E3-F3</f>
        <v>-0.11012313224713921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5.8399171778053542</v>
      </c>
      <c r="J3" s="195">
        <f t="shared" ref="J3:J66" si="2">H3-I3</f>
        <v>8.2822194645615355E-5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21.108759310962874</v>
      </c>
      <c r="M3" s="195">
        <f t="shared" ref="M3:M66" si="3">K3-L3</f>
        <v>-2.8759310962875873E-2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61.15280842224486</v>
      </c>
      <c r="P3" s="195">
        <f t="shared" ref="P3:P66" si="4">N3-O3</f>
        <v>-0.1528084222448598</v>
      </c>
      <c r="Q3" s="195">
        <f>D3+G3+J3+M3+P3</f>
        <v>-0.48600000000005039</v>
      </c>
    </row>
    <row r="4" spans="1:17">
      <c r="A4" s="34" t="s">
        <v>46</v>
      </c>
      <c r="B4" s="194">
        <f>PPCL_NG!I4+PPCL_Spot!I4+GT_NG!I4+GT_Spot!I4+Bawana_NG!I4+Bawana_RLNG!I4+Bawana_Spot!I4</f>
        <v>114.49</v>
      </c>
      <c r="C4" s="194">
        <f>PPCL_NG!P4+PPCL_Spot!P4+GT_NG!P4+GT_Spot!P4+Bawana_NG!P4+Bawana_RLNG!P4+Bawana_Spot!P4</f>
        <v>114.69050370932719</v>
      </c>
      <c r="D4" s="195">
        <f t="shared" si="0"/>
        <v>-0.20050370932719375</v>
      </c>
      <c r="E4" s="194">
        <f>PPCL_NG!J4+PPCL_Spot!J4+GT_NG!J4+GT_Spot!J4+Bawana_NG!J4+Bawana_RLNG!J4+Bawana_Spot!J4</f>
        <v>115.75</v>
      </c>
      <c r="F4" s="194">
        <f>PPCL_NG!Q4+PPCL_Spot!Q4+GT_NG!Q4+GT_Spot!Q4+Bawana_NG!Q4+Bawana_RLNG!Q4+Bawana_Spot!Q4</f>
        <v>115.85906666304692</v>
      </c>
      <c r="G4" s="195">
        <f t="shared" si="1"/>
        <v>-0.10906666304691726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5.8399171778053542</v>
      </c>
      <c r="J4" s="195">
        <f t="shared" si="2"/>
        <v>8.2822194645615355E-5</v>
      </c>
      <c r="K4" s="194">
        <f>PPCL_NG!L4+PPCL_Spot!L4+GT_NG!L4+GT_Spot!L4+Bawana_NG!L4+Bawana_RLNG!L4+Bawana_Spot!L4</f>
        <v>21.08</v>
      </c>
      <c r="L4" s="194">
        <f>PPCL_NG!S4+PPCL_Spot!S4+GT_NG!S4+GT_Spot!S4+Bawana_NG!S4+Bawana_RLNG!S4+Bawana_Spot!S4</f>
        <v>21.10795541268724</v>
      </c>
      <c r="M4" s="195">
        <f t="shared" si="3"/>
        <v>-2.7955412687241221E-2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61.148557037133337</v>
      </c>
      <c r="P4" s="195">
        <f t="shared" si="4"/>
        <v>-0.14855703713333668</v>
      </c>
      <c r="Q4" s="195">
        <f t="shared" ref="Q4:Q67" si="5">D4+G4+J4+M4+P4</f>
        <v>-0.48600000000004329</v>
      </c>
    </row>
    <row r="5" spans="1:17">
      <c r="A5" s="34" t="s">
        <v>47</v>
      </c>
      <c r="B5" s="194">
        <f>PPCL_NG!I5+PPCL_Spot!I5+GT_NG!I5+GT_Spot!I5+Bawana_NG!I5+Bawana_RLNG!I5+Bawana_Spot!I5</f>
        <v>114.49</v>
      </c>
      <c r="C5" s="194">
        <f>PPCL_NG!P5+PPCL_Spot!P5+GT_NG!P5+GT_Spot!P5+Bawana_NG!P5+Bawana_RLNG!P5+Bawana_Spot!P5</f>
        <v>114.69050370932719</v>
      </c>
      <c r="D5" s="195">
        <f t="shared" si="0"/>
        <v>-0.20050370932719375</v>
      </c>
      <c r="E5" s="194">
        <f>PPCL_NG!J5+PPCL_Spot!J5+GT_NG!J5+GT_Spot!J5+Bawana_NG!J5+Bawana_RLNG!J5+Bawana_Spot!J5</f>
        <v>115.75</v>
      </c>
      <c r="F5" s="194">
        <f>PPCL_NG!Q5+PPCL_Spot!Q5+GT_NG!Q5+GT_Spot!Q5+Bawana_NG!Q5+Bawana_RLNG!Q5+Bawana_Spot!Q5</f>
        <v>115.85906666304692</v>
      </c>
      <c r="G5" s="195">
        <f t="shared" si="1"/>
        <v>-0.10906666304691726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5.8399171778053542</v>
      </c>
      <c r="J5" s="195">
        <f t="shared" si="2"/>
        <v>8.2822194645615355E-5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21.10795541268724</v>
      </c>
      <c r="M5" s="195">
        <f t="shared" si="3"/>
        <v>-2.7955412687241221E-2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61.148557037133337</v>
      </c>
      <c r="P5" s="195">
        <f t="shared" si="4"/>
        <v>-0.14855703713333668</v>
      </c>
      <c r="Q5" s="195">
        <f t="shared" si="5"/>
        <v>-0.48600000000004329</v>
      </c>
    </row>
    <row r="6" spans="1:17">
      <c r="A6" s="34" t="s">
        <v>48</v>
      </c>
      <c r="B6" s="194">
        <f>PPCL_NG!I6+PPCL_Spot!I6+GT_NG!I6+GT_Spot!I6+Bawana_NG!I6+Bawana_RLNG!I6+Bawana_Spot!I6</f>
        <v>114.49</v>
      </c>
      <c r="C6" s="194">
        <f>PPCL_NG!P6+PPCL_Spot!P6+GT_NG!P6+GT_Spot!P6+Bawana_NG!P6+Bawana_RLNG!P6+Bawana_Spot!P6</f>
        <v>114.69050370932719</v>
      </c>
      <c r="D6" s="195">
        <f t="shared" si="0"/>
        <v>-0.20050370932719375</v>
      </c>
      <c r="E6" s="194">
        <f>PPCL_NG!J6+PPCL_Spot!J6+GT_NG!J6+GT_Spot!J6+Bawana_NG!J6+Bawana_RLNG!J6+Bawana_Spot!J6</f>
        <v>115.75</v>
      </c>
      <c r="F6" s="194">
        <f>PPCL_NG!Q6+PPCL_Spot!Q6+GT_NG!Q6+GT_Spot!Q6+Bawana_NG!Q6+Bawana_RLNG!Q6+Bawana_Spot!Q6</f>
        <v>115.85906666304692</v>
      </c>
      <c r="G6" s="195">
        <f t="shared" si="1"/>
        <v>-0.10906666304691726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5.8399171778053542</v>
      </c>
      <c r="J6" s="195">
        <f t="shared" si="2"/>
        <v>8.2822194645615355E-5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21.10795541268724</v>
      </c>
      <c r="M6" s="195">
        <f t="shared" si="3"/>
        <v>-2.7955412687241221E-2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61.148557037133337</v>
      </c>
      <c r="P6" s="195">
        <f t="shared" si="4"/>
        <v>-0.14855703713333668</v>
      </c>
      <c r="Q6" s="195">
        <f t="shared" si="5"/>
        <v>-0.48600000000004329</v>
      </c>
    </row>
    <row r="7" spans="1:17">
      <c r="A7" s="34" t="s">
        <v>49</v>
      </c>
      <c r="B7" s="194">
        <f>PPCL_NG!I7+PPCL_Spot!I7+GT_NG!I7+GT_Spot!I7+Bawana_NG!I7+Bawana_RLNG!I7+Bawana_Spot!I7</f>
        <v>114.49</v>
      </c>
      <c r="C7" s="194">
        <f>PPCL_NG!P7+PPCL_Spot!P7+GT_NG!P7+GT_Spot!P7+Bawana_NG!P7+Bawana_RLNG!P7+Bawana_Spot!P7</f>
        <v>114.69050370932719</v>
      </c>
      <c r="D7" s="195">
        <f t="shared" si="0"/>
        <v>-0.20050370932719375</v>
      </c>
      <c r="E7" s="194">
        <f>PPCL_NG!J7+PPCL_Spot!J7+GT_NG!J7+GT_Spot!J7+Bawana_NG!J7+Bawana_RLNG!J7+Bawana_Spot!J7</f>
        <v>115.75</v>
      </c>
      <c r="F7" s="194">
        <f>PPCL_NG!Q7+PPCL_Spot!Q7+GT_NG!Q7+GT_Spot!Q7+Bawana_NG!Q7+Bawana_RLNG!Q7+Bawana_Spot!Q7</f>
        <v>115.85906666304692</v>
      </c>
      <c r="G7" s="195">
        <f t="shared" si="1"/>
        <v>-0.10906666304691726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5.8399171778053542</v>
      </c>
      <c r="J7" s="195">
        <f t="shared" si="2"/>
        <v>8.2822194645615355E-5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21.10795541268724</v>
      </c>
      <c r="M7" s="195">
        <f t="shared" si="3"/>
        <v>-2.7955412687241221E-2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61.148557037133337</v>
      </c>
      <c r="P7" s="195">
        <f t="shared" si="4"/>
        <v>-0.14855703713333668</v>
      </c>
      <c r="Q7" s="195">
        <f t="shared" si="5"/>
        <v>-0.48600000000004329</v>
      </c>
    </row>
    <row r="8" spans="1:17">
      <c r="A8" s="34" t="s">
        <v>50</v>
      </c>
      <c r="B8" s="194">
        <f>PPCL_NG!I8+PPCL_Spot!I8+GT_NG!I8+GT_Spot!I8+Bawana_NG!I8+Bawana_RLNG!I8+Bawana_Spot!I8</f>
        <v>114.49</v>
      </c>
      <c r="C8" s="194">
        <f>PPCL_NG!P8+PPCL_Spot!P8+GT_NG!P8+GT_Spot!P8+Bawana_NG!P8+Bawana_RLNG!P8+Bawana_Spot!P8</f>
        <v>114.69050370932719</v>
      </c>
      <c r="D8" s="195">
        <f t="shared" si="0"/>
        <v>-0.20050370932719375</v>
      </c>
      <c r="E8" s="194">
        <f>PPCL_NG!J8+PPCL_Spot!J8+GT_NG!J8+GT_Spot!J8+Bawana_NG!J8+Bawana_RLNG!J8+Bawana_Spot!J8</f>
        <v>115.75</v>
      </c>
      <c r="F8" s="194">
        <f>PPCL_NG!Q8+PPCL_Spot!Q8+GT_NG!Q8+GT_Spot!Q8+Bawana_NG!Q8+Bawana_RLNG!Q8+Bawana_Spot!Q8</f>
        <v>115.85906666304692</v>
      </c>
      <c r="G8" s="195">
        <f t="shared" si="1"/>
        <v>-0.10906666304691726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5.8399171778053542</v>
      </c>
      <c r="J8" s="195">
        <f t="shared" si="2"/>
        <v>8.2822194645615355E-5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21.10795541268724</v>
      </c>
      <c r="M8" s="195">
        <f t="shared" si="3"/>
        <v>-2.7955412687241221E-2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61.148557037133337</v>
      </c>
      <c r="P8" s="195">
        <f t="shared" si="4"/>
        <v>-0.14855703713333668</v>
      </c>
      <c r="Q8" s="195">
        <f t="shared" si="5"/>
        <v>-0.48600000000004329</v>
      </c>
    </row>
    <row r="9" spans="1:17">
      <c r="A9" s="34" t="s">
        <v>51</v>
      </c>
      <c r="B9" s="194">
        <f>PPCL_NG!I9+PPCL_Spot!I9+GT_NG!I9+GT_Spot!I9+Bawana_NG!I9+Bawana_RLNG!I9+Bawana_Spot!I9</f>
        <v>114.49</v>
      </c>
      <c r="C9" s="194">
        <f>PPCL_NG!P9+PPCL_Spot!P9+GT_NG!P9+GT_Spot!P9+Bawana_NG!P9+Bawana_RLNG!P9+Bawana_Spot!P9</f>
        <v>114.69050370932719</v>
      </c>
      <c r="D9" s="195">
        <f t="shared" si="0"/>
        <v>-0.20050370932719375</v>
      </c>
      <c r="E9" s="194">
        <f>PPCL_NG!J9+PPCL_Spot!J9+GT_NG!J9+GT_Spot!J9+Bawana_NG!J9+Bawana_RLNG!J9+Bawana_Spot!J9</f>
        <v>115.75</v>
      </c>
      <c r="F9" s="194">
        <f>PPCL_NG!Q9+PPCL_Spot!Q9+GT_NG!Q9+GT_Spot!Q9+Bawana_NG!Q9+Bawana_RLNG!Q9+Bawana_Spot!Q9</f>
        <v>115.85906666304692</v>
      </c>
      <c r="G9" s="195">
        <f t="shared" si="1"/>
        <v>-0.10906666304691726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5.8399171778053542</v>
      </c>
      <c r="J9" s="195">
        <f t="shared" si="2"/>
        <v>8.2822194645615355E-5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21.10795541268724</v>
      </c>
      <c r="M9" s="195">
        <f t="shared" si="3"/>
        <v>-2.7955412687241221E-2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61.148557037133337</v>
      </c>
      <c r="P9" s="195">
        <f t="shared" si="4"/>
        <v>-0.14855703713333668</v>
      </c>
      <c r="Q9" s="195">
        <f t="shared" si="5"/>
        <v>-0.48600000000004329</v>
      </c>
    </row>
    <row r="10" spans="1:17">
      <c r="A10" s="34" t="s">
        <v>52</v>
      </c>
      <c r="B10" s="194">
        <f>PPCL_NG!I10+PPCL_Spot!I10+GT_NG!I10+GT_Spot!I10+Bawana_NG!I10+Bawana_RLNG!I10+Bawana_Spot!I10</f>
        <v>114.49</v>
      </c>
      <c r="C10" s="194">
        <f>PPCL_NG!P10+PPCL_Spot!P10+GT_NG!P10+GT_Spot!P10+Bawana_NG!P10+Bawana_RLNG!P10+Bawana_Spot!P10</f>
        <v>114.69050370932719</v>
      </c>
      <c r="D10" s="195">
        <f t="shared" si="0"/>
        <v>-0.20050370932719375</v>
      </c>
      <c r="E10" s="194">
        <f>PPCL_NG!J10+PPCL_Spot!J10+GT_NG!J10+GT_Spot!J10+Bawana_NG!J10+Bawana_RLNG!J10+Bawana_Spot!J10</f>
        <v>115.75</v>
      </c>
      <c r="F10" s="194">
        <f>PPCL_NG!Q10+PPCL_Spot!Q10+GT_NG!Q10+GT_Spot!Q10+Bawana_NG!Q10+Bawana_RLNG!Q10+Bawana_Spot!Q10</f>
        <v>115.85906666304692</v>
      </c>
      <c r="G10" s="195">
        <f t="shared" si="1"/>
        <v>-0.10906666304691726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5.8399171778053542</v>
      </c>
      <c r="J10" s="195">
        <f t="shared" si="2"/>
        <v>8.2822194645615355E-5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21.10795541268724</v>
      </c>
      <c r="M10" s="195">
        <f t="shared" si="3"/>
        <v>-2.7955412687241221E-2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61.148557037133337</v>
      </c>
      <c r="P10" s="195">
        <f t="shared" si="4"/>
        <v>-0.14855703713333668</v>
      </c>
      <c r="Q10" s="195">
        <f t="shared" si="5"/>
        <v>-0.48600000000004329</v>
      </c>
    </row>
    <row r="11" spans="1:17">
      <c r="A11" s="34" t="s">
        <v>53</v>
      </c>
      <c r="B11" s="194">
        <f>PPCL_NG!I11+PPCL_Spot!I11+GT_NG!I11+GT_Spot!I11+Bawana_NG!I11+Bawana_RLNG!I11+Bawana_Spot!I11</f>
        <v>98.64</v>
      </c>
      <c r="C11" s="194">
        <f>PPCL_NG!P11+PPCL_Spot!P11+GT_NG!P11+GT_Spot!P11+Bawana_NG!P11+Bawana_RLNG!P11+Bawana_Spot!P11</f>
        <v>98.838041996890112</v>
      </c>
      <c r="D11" s="195">
        <f t="shared" si="0"/>
        <v>-0.1980419968901117</v>
      </c>
      <c r="E11" s="194">
        <f>PPCL_NG!J11+PPCL_Spot!J11+GT_NG!J11+GT_Spot!J11+Bawana_NG!J11+Bawana_RLNG!J11+Bawana_Spot!J11</f>
        <v>56.58</v>
      </c>
      <c r="F11" s="194">
        <f>PPCL_NG!Q11+PPCL_Spot!Q11+GT_NG!Q11+GT_Spot!Q11+Bawana_NG!Q11+Bawana_RLNG!Q11+Bawana_Spot!Q11</f>
        <v>56.688352474500206</v>
      </c>
      <c r="G11" s="195">
        <f t="shared" si="1"/>
        <v>-0.10835247450020802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21.71</v>
      </c>
      <c r="L11" s="194">
        <f>PPCL_NG!S11+PPCL_Spot!S11+GT_NG!S11+GT_Spot!S11+Bawana_NG!S11+Bawana_RLNG!S11+Bawana_Spot!S11</f>
        <v>21.737316870862781</v>
      </c>
      <c r="M11" s="195">
        <f t="shared" si="3"/>
        <v>-2.7316870862780007E-2</v>
      </c>
      <c r="N11" s="194">
        <f>PPCL_NG!M11+PPCL_Spot!M11+GT_NG!M11+GT_Spot!M11+Bawana_NG!M11+Bawana_RLNG!M11+Bawana_Spot!M11</f>
        <v>69.53</v>
      </c>
      <c r="O11" s="194">
        <f>PPCL_NG!T11+PPCL_Spot!T11+GT_NG!T11+GT_Spot!T11+Bawana_NG!T11+Bawana_RLNG!T11+Bawana_Spot!T11</f>
        <v>69.676558790500522</v>
      </c>
      <c r="P11" s="195">
        <f t="shared" si="4"/>
        <v>-0.14655879050052079</v>
      </c>
      <c r="Q11" s="195">
        <f t="shared" si="5"/>
        <v>-0.48000000000002441</v>
      </c>
    </row>
    <row r="12" spans="1:17">
      <c r="A12" s="34" t="s">
        <v>54</v>
      </c>
      <c r="B12" s="194">
        <f>PPCL_NG!I12+PPCL_Spot!I12+GT_NG!I12+GT_Spot!I12+Bawana_NG!I12+Bawana_RLNG!I12+Bawana_Spot!I12</f>
        <v>98.64</v>
      </c>
      <c r="C12" s="194">
        <f>PPCL_NG!P12+PPCL_Spot!P12+GT_NG!P12+GT_Spot!P12+Bawana_NG!P12+Bawana_RLNG!P12+Bawana_Spot!P12</f>
        <v>98.838041996890112</v>
      </c>
      <c r="D12" s="195">
        <f t="shared" si="0"/>
        <v>-0.1980419968901117</v>
      </c>
      <c r="E12" s="194">
        <f>PPCL_NG!J12+PPCL_Spot!J12+GT_NG!J12+GT_Spot!J12+Bawana_NG!J12+Bawana_RLNG!J12+Bawana_Spot!J12</f>
        <v>56.58</v>
      </c>
      <c r="F12" s="194">
        <f>PPCL_NG!Q12+PPCL_Spot!Q12+GT_NG!Q12+GT_Spot!Q12+Bawana_NG!Q12+Bawana_RLNG!Q12+Bawana_Spot!Q12</f>
        <v>56.688352474500206</v>
      </c>
      <c r="G12" s="195">
        <f t="shared" si="1"/>
        <v>-0.10835247450020802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21.71</v>
      </c>
      <c r="L12" s="194">
        <f>PPCL_NG!S12+PPCL_Spot!S12+GT_NG!S12+GT_Spot!S12+Bawana_NG!S12+Bawana_RLNG!S12+Bawana_Spot!S12</f>
        <v>21.737316870862781</v>
      </c>
      <c r="M12" s="195">
        <f t="shared" si="3"/>
        <v>-2.7316870862780007E-2</v>
      </c>
      <c r="N12" s="194">
        <f>PPCL_NG!M12+PPCL_Spot!M12+GT_NG!M12+GT_Spot!M12+Bawana_NG!M12+Bawana_RLNG!M12+Bawana_Spot!M12</f>
        <v>69.53</v>
      </c>
      <c r="O12" s="194">
        <f>PPCL_NG!T12+PPCL_Spot!T12+GT_NG!T12+GT_Spot!T12+Bawana_NG!T12+Bawana_RLNG!T12+Bawana_Spot!T12</f>
        <v>69.676558790500522</v>
      </c>
      <c r="P12" s="195">
        <f t="shared" si="4"/>
        <v>-0.14655879050052079</v>
      </c>
      <c r="Q12" s="195">
        <f t="shared" si="5"/>
        <v>-0.48000000000002441</v>
      </c>
    </row>
    <row r="13" spans="1:17">
      <c r="A13" s="34" t="s">
        <v>55</v>
      </c>
      <c r="B13" s="194">
        <f>PPCL_NG!I13+PPCL_Spot!I13+GT_NG!I13+GT_Spot!I13+Bawana_NG!I13+Bawana_RLNG!I13+Bawana_Spot!I13</f>
        <v>98.64</v>
      </c>
      <c r="C13" s="194">
        <f>PPCL_NG!P13+PPCL_Spot!P13+GT_NG!P13+GT_Spot!P13+Bawana_NG!P13+Bawana_RLNG!P13+Bawana_Spot!P13</f>
        <v>98.838041996890112</v>
      </c>
      <c r="D13" s="195">
        <f t="shared" si="0"/>
        <v>-0.1980419968901117</v>
      </c>
      <c r="E13" s="194">
        <f>PPCL_NG!J13+PPCL_Spot!J13+GT_NG!J13+GT_Spot!J13+Bawana_NG!J13+Bawana_RLNG!J13+Bawana_Spot!J13</f>
        <v>56.58</v>
      </c>
      <c r="F13" s="194">
        <f>PPCL_NG!Q13+PPCL_Spot!Q13+GT_NG!Q13+GT_Spot!Q13+Bawana_NG!Q13+Bawana_RLNG!Q13+Bawana_Spot!Q13</f>
        <v>56.688352474500206</v>
      </c>
      <c r="G13" s="195">
        <f t="shared" si="1"/>
        <v>-0.10835247450020802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21.71</v>
      </c>
      <c r="L13" s="194">
        <f>PPCL_NG!S13+PPCL_Spot!S13+GT_NG!S13+GT_Spot!S13+Bawana_NG!S13+Bawana_RLNG!S13+Bawana_Spot!S13</f>
        <v>21.737316870862781</v>
      </c>
      <c r="M13" s="195">
        <f t="shared" si="3"/>
        <v>-2.7316870862780007E-2</v>
      </c>
      <c r="N13" s="194">
        <f>PPCL_NG!M13+PPCL_Spot!M13+GT_NG!M13+GT_Spot!M13+Bawana_NG!M13+Bawana_RLNG!M13+Bawana_Spot!M13</f>
        <v>69.53</v>
      </c>
      <c r="O13" s="194">
        <f>PPCL_NG!T13+PPCL_Spot!T13+GT_NG!T13+GT_Spot!T13+Bawana_NG!T13+Bawana_RLNG!T13+Bawana_Spot!T13</f>
        <v>69.676558790500522</v>
      </c>
      <c r="P13" s="195">
        <f t="shared" si="4"/>
        <v>-0.14655879050052079</v>
      </c>
      <c r="Q13" s="195">
        <f t="shared" si="5"/>
        <v>-0.48000000000002441</v>
      </c>
    </row>
    <row r="14" spans="1:17">
      <c r="A14" s="34" t="s">
        <v>56</v>
      </c>
      <c r="B14" s="194">
        <f>PPCL_NG!I14+PPCL_Spot!I14+GT_NG!I14+GT_Spot!I14+Bawana_NG!I14+Bawana_RLNG!I14+Bawana_Spot!I14</f>
        <v>98.64</v>
      </c>
      <c r="C14" s="194">
        <f>PPCL_NG!P14+PPCL_Spot!P14+GT_NG!P14+GT_Spot!P14+Bawana_NG!P14+Bawana_RLNG!P14+Bawana_Spot!P14</f>
        <v>98.838041996890112</v>
      </c>
      <c r="D14" s="195">
        <f t="shared" si="0"/>
        <v>-0.1980419968901117</v>
      </c>
      <c r="E14" s="194">
        <f>PPCL_NG!J14+PPCL_Spot!J14+GT_NG!J14+GT_Spot!J14+Bawana_NG!J14+Bawana_RLNG!J14+Bawana_Spot!J14</f>
        <v>56.58</v>
      </c>
      <c r="F14" s="194">
        <f>PPCL_NG!Q14+PPCL_Spot!Q14+GT_NG!Q14+GT_Spot!Q14+Bawana_NG!Q14+Bawana_RLNG!Q14+Bawana_Spot!Q14</f>
        <v>56.688352474500206</v>
      </c>
      <c r="G14" s="195">
        <f t="shared" si="1"/>
        <v>-0.10835247450020802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21.71</v>
      </c>
      <c r="L14" s="194">
        <f>PPCL_NG!S14+PPCL_Spot!S14+GT_NG!S14+GT_Spot!S14+Bawana_NG!S14+Bawana_RLNG!S14+Bawana_Spot!S14</f>
        <v>21.737316870862781</v>
      </c>
      <c r="M14" s="195">
        <f t="shared" si="3"/>
        <v>-2.7316870862780007E-2</v>
      </c>
      <c r="N14" s="194">
        <f>PPCL_NG!M14+PPCL_Spot!M14+GT_NG!M14+GT_Spot!M14+Bawana_NG!M14+Bawana_RLNG!M14+Bawana_Spot!M14</f>
        <v>69.53</v>
      </c>
      <c r="O14" s="194">
        <f>PPCL_NG!T14+PPCL_Spot!T14+GT_NG!T14+GT_Spot!T14+Bawana_NG!T14+Bawana_RLNG!T14+Bawana_Spot!T14</f>
        <v>69.676558790500522</v>
      </c>
      <c r="P14" s="195">
        <f t="shared" si="4"/>
        <v>-0.14655879050052079</v>
      </c>
      <c r="Q14" s="195">
        <f t="shared" si="5"/>
        <v>-0.48000000000002441</v>
      </c>
    </row>
    <row r="15" spans="1:17">
      <c r="A15" s="34" t="s">
        <v>57</v>
      </c>
      <c r="B15" s="194">
        <f>PPCL_NG!I15+PPCL_Spot!I15+GT_NG!I15+GT_Spot!I15+Bawana_NG!I15+Bawana_RLNG!I15+Bawana_Spot!I15</f>
        <v>98.64</v>
      </c>
      <c r="C15" s="194">
        <f>PPCL_NG!P15+PPCL_Spot!P15+GT_NG!P15+GT_Spot!P15+Bawana_NG!P15+Bawana_RLNG!P15+Bawana_Spot!P15</f>
        <v>98.838041996890112</v>
      </c>
      <c r="D15" s="195">
        <f t="shared" si="0"/>
        <v>-0.1980419968901117</v>
      </c>
      <c r="E15" s="194">
        <f>PPCL_NG!J15+PPCL_Spot!J15+GT_NG!J15+GT_Spot!J15+Bawana_NG!J15+Bawana_RLNG!J15+Bawana_Spot!J15</f>
        <v>56.58</v>
      </c>
      <c r="F15" s="194">
        <f>PPCL_NG!Q15+PPCL_Spot!Q15+GT_NG!Q15+GT_Spot!Q15+Bawana_NG!Q15+Bawana_RLNG!Q15+Bawana_Spot!Q15</f>
        <v>56.688352474500206</v>
      </c>
      <c r="G15" s="195">
        <f t="shared" si="1"/>
        <v>-0.10835247450020802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21.71</v>
      </c>
      <c r="L15" s="194">
        <f>PPCL_NG!S15+PPCL_Spot!S15+GT_NG!S15+GT_Spot!S15+Bawana_NG!S15+Bawana_RLNG!S15+Bawana_Spot!S15</f>
        <v>21.737316870862781</v>
      </c>
      <c r="M15" s="195">
        <f t="shared" si="3"/>
        <v>-2.7316870862780007E-2</v>
      </c>
      <c r="N15" s="194">
        <f>PPCL_NG!M15+PPCL_Spot!M15+GT_NG!M15+GT_Spot!M15+Bawana_NG!M15+Bawana_RLNG!M15+Bawana_Spot!M15</f>
        <v>69.53</v>
      </c>
      <c r="O15" s="194">
        <f>PPCL_NG!T15+PPCL_Spot!T15+GT_NG!T15+GT_Spot!T15+Bawana_NG!T15+Bawana_RLNG!T15+Bawana_Spot!T15</f>
        <v>69.676558790500522</v>
      </c>
      <c r="P15" s="195">
        <f t="shared" si="4"/>
        <v>-0.14655879050052079</v>
      </c>
      <c r="Q15" s="195">
        <f t="shared" si="5"/>
        <v>-0.48000000000002441</v>
      </c>
    </row>
    <row r="16" spans="1:17">
      <c r="A16" s="34" t="s">
        <v>58</v>
      </c>
      <c r="B16" s="194">
        <f>PPCL_NG!I16+PPCL_Spot!I16+GT_NG!I16+GT_Spot!I16+Bawana_NG!I16+Bawana_RLNG!I16+Bawana_Spot!I16</f>
        <v>98.64</v>
      </c>
      <c r="C16" s="194">
        <f>PPCL_NG!P16+PPCL_Spot!P16+GT_NG!P16+GT_Spot!P16+Bawana_NG!P16+Bawana_RLNG!P16+Bawana_Spot!P16</f>
        <v>98.838041996890112</v>
      </c>
      <c r="D16" s="195">
        <f t="shared" si="0"/>
        <v>-0.1980419968901117</v>
      </c>
      <c r="E16" s="194">
        <f>PPCL_NG!J16+PPCL_Spot!J16+GT_NG!J16+GT_Spot!J16+Bawana_NG!J16+Bawana_RLNG!J16+Bawana_Spot!J16</f>
        <v>56.58</v>
      </c>
      <c r="F16" s="194">
        <f>PPCL_NG!Q16+PPCL_Spot!Q16+GT_NG!Q16+GT_Spot!Q16+Bawana_NG!Q16+Bawana_RLNG!Q16+Bawana_Spot!Q16</f>
        <v>56.688352474500206</v>
      </c>
      <c r="G16" s="195">
        <f t="shared" si="1"/>
        <v>-0.10835247450020802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21.71</v>
      </c>
      <c r="L16" s="194">
        <f>PPCL_NG!S16+PPCL_Spot!S16+GT_NG!S16+GT_Spot!S16+Bawana_NG!S16+Bawana_RLNG!S16+Bawana_Spot!S16</f>
        <v>21.737316870862781</v>
      </c>
      <c r="M16" s="195">
        <f t="shared" si="3"/>
        <v>-2.7316870862780007E-2</v>
      </c>
      <c r="N16" s="194">
        <f>PPCL_NG!M16+PPCL_Spot!M16+GT_NG!M16+GT_Spot!M16+Bawana_NG!M16+Bawana_RLNG!M16+Bawana_Spot!M16</f>
        <v>69.53</v>
      </c>
      <c r="O16" s="194">
        <f>PPCL_NG!T16+PPCL_Spot!T16+GT_NG!T16+GT_Spot!T16+Bawana_NG!T16+Bawana_RLNG!T16+Bawana_Spot!T16</f>
        <v>69.676558790500522</v>
      </c>
      <c r="P16" s="195">
        <f t="shared" si="4"/>
        <v>-0.14655879050052079</v>
      </c>
      <c r="Q16" s="195">
        <f t="shared" si="5"/>
        <v>-0.48000000000002441</v>
      </c>
    </row>
    <row r="17" spans="1:17">
      <c r="A17" s="34" t="s">
        <v>59</v>
      </c>
      <c r="B17" s="194">
        <f>PPCL_NG!I17+PPCL_Spot!I17+GT_NG!I17+GT_Spot!I17+Bawana_NG!I17+Bawana_RLNG!I17+Bawana_Spot!I17</f>
        <v>98.64</v>
      </c>
      <c r="C17" s="194">
        <f>PPCL_NG!P17+PPCL_Spot!P17+GT_NG!P17+GT_Spot!P17+Bawana_NG!P17+Bawana_RLNG!P17+Bawana_Spot!P17</f>
        <v>98.838041996890112</v>
      </c>
      <c r="D17" s="195">
        <f t="shared" si="0"/>
        <v>-0.1980419968901117</v>
      </c>
      <c r="E17" s="194">
        <f>PPCL_NG!J17+PPCL_Spot!J17+GT_NG!J17+GT_Spot!J17+Bawana_NG!J17+Bawana_RLNG!J17+Bawana_Spot!J17</f>
        <v>56.58</v>
      </c>
      <c r="F17" s="194">
        <f>PPCL_NG!Q17+PPCL_Spot!Q17+GT_NG!Q17+GT_Spot!Q17+Bawana_NG!Q17+Bawana_RLNG!Q17+Bawana_Spot!Q17</f>
        <v>56.688352474500206</v>
      </c>
      <c r="G17" s="195">
        <f t="shared" si="1"/>
        <v>-0.10835247450020802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21.71</v>
      </c>
      <c r="L17" s="194">
        <f>PPCL_NG!S17+PPCL_Spot!S17+GT_NG!S17+GT_Spot!S17+Bawana_NG!S17+Bawana_RLNG!S17+Bawana_Spot!S17</f>
        <v>21.737316870862781</v>
      </c>
      <c r="M17" s="195">
        <f t="shared" si="3"/>
        <v>-2.7316870862780007E-2</v>
      </c>
      <c r="N17" s="194">
        <f>PPCL_NG!M17+PPCL_Spot!M17+GT_NG!M17+GT_Spot!M17+Bawana_NG!M17+Bawana_RLNG!M17+Bawana_Spot!M17</f>
        <v>69.53</v>
      </c>
      <c r="O17" s="194">
        <f>PPCL_NG!T17+PPCL_Spot!T17+GT_NG!T17+GT_Spot!T17+Bawana_NG!T17+Bawana_RLNG!T17+Bawana_Spot!T17</f>
        <v>69.676558790500522</v>
      </c>
      <c r="P17" s="195">
        <f t="shared" si="4"/>
        <v>-0.14655879050052079</v>
      </c>
      <c r="Q17" s="195">
        <f t="shared" si="5"/>
        <v>-0.48000000000002441</v>
      </c>
    </row>
    <row r="18" spans="1:17">
      <c r="A18" s="34" t="s">
        <v>60</v>
      </c>
      <c r="B18" s="194">
        <f>PPCL_NG!I18+PPCL_Spot!I18+GT_NG!I18+GT_Spot!I18+Bawana_NG!I18+Bawana_RLNG!I18+Bawana_Spot!I18</f>
        <v>98.64</v>
      </c>
      <c r="C18" s="194">
        <f>PPCL_NG!P18+PPCL_Spot!P18+GT_NG!P18+GT_Spot!P18+Bawana_NG!P18+Bawana_RLNG!P18+Bawana_Spot!P18</f>
        <v>98.838041996890112</v>
      </c>
      <c r="D18" s="195">
        <f t="shared" si="0"/>
        <v>-0.1980419968901117</v>
      </c>
      <c r="E18" s="194">
        <f>PPCL_NG!J18+PPCL_Spot!J18+GT_NG!J18+GT_Spot!J18+Bawana_NG!J18+Bawana_RLNG!J18+Bawana_Spot!J18</f>
        <v>56.58</v>
      </c>
      <c r="F18" s="194">
        <f>PPCL_NG!Q18+PPCL_Spot!Q18+GT_NG!Q18+GT_Spot!Q18+Bawana_NG!Q18+Bawana_RLNG!Q18+Bawana_Spot!Q18</f>
        <v>56.688352474500206</v>
      </c>
      <c r="G18" s="195">
        <f t="shared" si="1"/>
        <v>-0.10835247450020802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21.71</v>
      </c>
      <c r="L18" s="194">
        <f>PPCL_NG!S18+PPCL_Spot!S18+GT_NG!S18+GT_Spot!S18+Bawana_NG!S18+Bawana_RLNG!S18+Bawana_Spot!S18</f>
        <v>21.737316870862781</v>
      </c>
      <c r="M18" s="195">
        <f t="shared" si="3"/>
        <v>-2.7316870862780007E-2</v>
      </c>
      <c r="N18" s="194">
        <f>PPCL_NG!M18+PPCL_Spot!M18+GT_NG!M18+GT_Spot!M18+Bawana_NG!M18+Bawana_RLNG!M18+Bawana_Spot!M18</f>
        <v>69.53</v>
      </c>
      <c r="O18" s="194">
        <f>PPCL_NG!T18+PPCL_Spot!T18+GT_NG!T18+GT_Spot!T18+Bawana_NG!T18+Bawana_RLNG!T18+Bawana_Spot!T18</f>
        <v>69.676558790500522</v>
      </c>
      <c r="P18" s="195">
        <f t="shared" si="4"/>
        <v>-0.14655879050052079</v>
      </c>
      <c r="Q18" s="195">
        <f t="shared" si="5"/>
        <v>-0.48000000000002441</v>
      </c>
    </row>
    <row r="19" spans="1:17">
      <c r="A19" s="34" t="s">
        <v>61</v>
      </c>
      <c r="B19" s="194">
        <f>PPCL_NG!I19+PPCL_Spot!I19+GT_NG!I19+GT_Spot!I19+Bawana_NG!I19+Bawana_RLNG!I19+Bawana_Spot!I19</f>
        <v>98.64</v>
      </c>
      <c r="C19" s="194">
        <f>PPCL_NG!P19+PPCL_Spot!P19+GT_NG!P19+GT_Spot!P19+Bawana_NG!P19+Bawana_RLNG!P19+Bawana_Spot!P19</f>
        <v>98.838041996890112</v>
      </c>
      <c r="D19" s="195">
        <f t="shared" si="0"/>
        <v>-0.1980419968901117</v>
      </c>
      <c r="E19" s="194">
        <f>PPCL_NG!J19+PPCL_Spot!J19+GT_NG!J19+GT_Spot!J19+Bawana_NG!J19+Bawana_RLNG!J19+Bawana_Spot!J19</f>
        <v>56.58</v>
      </c>
      <c r="F19" s="194">
        <f>PPCL_NG!Q19+PPCL_Spot!Q19+GT_NG!Q19+GT_Spot!Q19+Bawana_NG!Q19+Bawana_RLNG!Q19+Bawana_Spot!Q19</f>
        <v>56.688352474500206</v>
      </c>
      <c r="G19" s="195">
        <f t="shared" si="1"/>
        <v>-0.10835247450020802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21.71</v>
      </c>
      <c r="L19" s="194">
        <f>PPCL_NG!S19+PPCL_Spot!S19+GT_NG!S19+GT_Spot!S19+Bawana_NG!S19+Bawana_RLNG!S19+Bawana_Spot!S19</f>
        <v>21.737316870862781</v>
      </c>
      <c r="M19" s="195">
        <f t="shared" si="3"/>
        <v>-2.7316870862780007E-2</v>
      </c>
      <c r="N19" s="194">
        <f>PPCL_NG!M19+PPCL_Spot!M19+GT_NG!M19+GT_Spot!M19+Bawana_NG!M19+Bawana_RLNG!M19+Bawana_Spot!M19</f>
        <v>69.53</v>
      </c>
      <c r="O19" s="194">
        <f>PPCL_NG!T19+PPCL_Spot!T19+GT_NG!T19+GT_Spot!T19+Bawana_NG!T19+Bawana_RLNG!T19+Bawana_Spot!T19</f>
        <v>69.676558790500522</v>
      </c>
      <c r="P19" s="195">
        <f t="shared" si="4"/>
        <v>-0.14655879050052079</v>
      </c>
      <c r="Q19" s="195">
        <f t="shared" si="5"/>
        <v>-0.48000000000002441</v>
      </c>
    </row>
    <row r="20" spans="1:17">
      <c r="A20" s="34" t="s">
        <v>62</v>
      </c>
      <c r="B20" s="194">
        <f>PPCL_NG!I20+PPCL_Spot!I20+GT_NG!I20+GT_Spot!I20+Bawana_NG!I20+Bawana_RLNG!I20+Bawana_Spot!I20</f>
        <v>98.64</v>
      </c>
      <c r="C20" s="194">
        <f>PPCL_NG!P20+PPCL_Spot!P20+GT_NG!P20+GT_Spot!P20+Bawana_NG!P20+Bawana_RLNG!P20+Bawana_Spot!P20</f>
        <v>98.838041996890112</v>
      </c>
      <c r="D20" s="195">
        <f t="shared" si="0"/>
        <v>-0.1980419968901117</v>
      </c>
      <c r="E20" s="194">
        <f>PPCL_NG!J20+PPCL_Spot!J20+GT_NG!J20+GT_Spot!J20+Bawana_NG!J20+Bawana_RLNG!J20+Bawana_Spot!J20</f>
        <v>56.58</v>
      </c>
      <c r="F20" s="194">
        <f>PPCL_NG!Q20+PPCL_Spot!Q20+GT_NG!Q20+GT_Spot!Q20+Bawana_NG!Q20+Bawana_RLNG!Q20+Bawana_Spot!Q20</f>
        <v>56.688352474500206</v>
      </c>
      <c r="G20" s="195">
        <f t="shared" si="1"/>
        <v>-0.10835247450020802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21.71</v>
      </c>
      <c r="L20" s="194">
        <f>PPCL_NG!S20+PPCL_Spot!S20+GT_NG!S20+GT_Spot!S20+Bawana_NG!S20+Bawana_RLNG!S20+Bawana_Spot!S20</f>
        <v>21.737316870862781</v>
      </c>
      <c r="M20" s="195">
        <f t="shared" si="3"/>
        <v>-2.7316870862780007E-2</v>
      </c>
      <c r="N20" s="194">
        <f>PPCL_NG!M20+PPCL_Spot!M20+GT_NG!M20+GT_Spot!M20+Bawana_NG!M20+Bawana_RLNG!M20+Bawana_Spot!M20</f>
        <v>69.53</v>
      </c>
      <c r="O20" s="194">
        <f>PPCL_NG!T20+PPCL_Spot!T20+GT_NG!T20+GT_Spot!T20+Bawana_NG!T20+Bawana_RLNG!T20+Bawana_Spot!T20</f>
        <v>69.676558790500522</v>
      </c>
      <c r="P20" s="195">
        <f t="shared" si="4"/>
        <v>-0.14655879050052079</v>
      </c>
      <c r="Q20" s="195">
        <f t="shared" si="5"/>
        <v>-0.48000000000002441</v>
      </c>
    </row>
    <row r="21" spans="1:17">
      <c r="A21" s="34" t="s">
        <v>63</v>
      </c>
      <c r="B21" s="194">
        <f>PPCL_NG!I21+PPCL_Spot!I21+GT_NG!I21+GT_Spot!I21+Bawana_NG!I21+Bawana_RLNG!I21+Bawana_Spot!I21</f>
        <v>98.64</v>
      </c>
      <c r="C21" s="194">
        <f>PPCL_NG!P21+PPCL_Spot!P21+GT_NG!P21+GT_Spot!P21+Bawana_NG!P21+Bawana_RLNG!P21+Bawana_Spot!P21</f>
        <v>98.838041996890112</v>
      </c>
      <c r="D21" s="195">
        <f t="shared" si="0"/>
        <v>-0.1980419968901117</v>
      </c>
      <c r="E21" s="194">
        <f>PPCL_NG!J21+PPCL_Spot!J21+GT_NG!J21+GT_Spot!J21+Bawana_NG!J21+Bawana_RLNG!J21+Bawana_Spot!J21</f>
        <v>56.58</v>
      </c>
      <c r="F21" s="194">
        <f>PPCL_NG!Q21+PPCL_Spot!Q21+GT_NG!Q21+GT_Spot!Q21+Bawana_NG!Q21+Bawana_RLNG!Q21+Bawana_Spot!Q21</f>
        <v>56.688352474500206</v>
      </c>
      <c r="G21" s="195">
        <f t="shared" si="1"/>
        <v>-0.10835247450020802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21.71</v>
      </c>
      <c r="L21" s="194">
        <f>PPCL_NG!S21+PPCL_Spot!S21+GT_NG!S21+GT_Spot!S21+Bawana_NG!S21+Bawana_RLNG!S21+Bawana_Spot!S21</f>
        <v>21.737316870862781</v>
      </c>
      <c r="M21" s="195">
        <f t="shared" si="3"/>
        <v>-2.7316870862780007E-2</v>
      </c>
      <c r="N21" s="194">
        <f>PPCL_NG!M21+PPCL_Spot!M21+GT_NG!M21+GT_Spot!M21+Bawana_NG!M21+Bawana_RLNG!M21+Bawana_Spot!M21</f>
        <v>69.53</v>
      </c>
      <c r="O21" s="194">
        <f>PPCL_NG!T21+PPCL_Spot!T21+GT_NG!T21+GT_Spot!T21+Bawana_NG!T21+Bawana_RLNG!T21+Bawana_Spot!T21</f>
        <v>69.676558790500522</v>
      </c>
      <c r="P21" s="195">
        <f t="shared" si="4"/>
        <v>-0.14655879050052079</v>
      </c>
      <c r="Q21" s="195">
        <f t="shared" si="5"/>
        <v>-0.48000000000002441</v>
      </c>
    </row>
    <row r="22" spans="1:17">
      <c r="A22" s="34" t="s">
        <v>64</v>
      </c>
      <c r="B22" s="194">
        <f>PPCL_NG!I22+PPCL_Spot!I22+GT_NG!I22+GT_Spot!I22+Bawana_NG!I22+Bawana_RLNG!I22+Bawana_Spot!I22</f>
        <v>98.64</v>
      </c>
      <c r="C22" s="194">
        <f>PPCL_NG!P22+PPCL_Spot!P22+GT_NG!P22+GT_Spot!P22+Bawana_NG!P22+Bawana_RLNG!P22+Bawana_Spot!P22</f>
        <v>98.838041996890112</v>
      </c>
      <c r="D22" s="195">
        <f t="shared" si="0"/>
        <v>-0.1980419968901117</v>
      </c>
      <c r="E22" s="194">
        <f>PPCL_NG!J22+PPCL_Spot!J22+GT_NG!J22+GT_Spot!J22+Bawana_NG!J22+Bawana_RLNG!J22+Bawana_Spot!J22</f>
        <v>56.58</v>
      </c>
      <c r="F22" s="194">
        <f>PPCL_NG!Q22+PPCL_Spot!Q22+GT_NG!Q22+GT_Spot!Q22+Bawana_NG!Q22+Bawana_RLNG!Q22+Bawana_Spot!Q22</f>
        <v>56.688352474500206</v>
      </c>
      <c r="G22" s="195">
        <f t="shared" si="1"/>
        <v>-0.10835247450020802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21.71</v>
      </c>
      <c r="L22" s="194">
        <f>PPCL_NG!S22+PPCL_Spot!S22+GT_NG!S22+GT_Spot!S22+Bawana_NG!S22+Bawana_RLNG!S22+Bawana_Spot!S22</f>
        <v>21.737316870862781</v>
      </c>
      <c r="M22" s="195">
        <f t="shared" si="3"/>
        <v>-2.7316870862780007E-2</v>
      </c>
      <c r="N22" s="194">
        <f>PPCL_NG!M22+PPCL_Spot!M22+GT_NG!M22+GT_Spot!M22+Bawana_NG!M22+Bawana_RLNG!M22+Bawana_Spot!M22</f>
        <v>69.53</v>
      </c>
      <c r="O22" s="194">
        <f>PPCL_NG!T22+PPCL_Spot!T22+GT_NG!T22+GT_Spot!T22+Bawana_NG!T22+Bawana_RLNG!T22+Bawana_Spot!T22</f>
        <v>69.676558790500522</v>
      </c>
      <c r="P22" s="195">
        <f t="shared" si="4"/>
        <v>-0.14655879050052079</v>
      </c>
      <c r="Q22" s="195">
        <f t="shared" si="5"/>
        <v>-0.48000000000002441</v>
      </c>
    </row>
    <row r="23" spans="1:17">
      <c r="A23" s="34" t="s">
        <v>65</v>
      </c>
      <c r="B23" s="194">
        <f>PPCL_NG!I23+PPCL_Spot!I23+GT_NG!I23+GT_Spot!I23+Bawana_NG!I23+Bawana_RLNG!I23+Bawana_Spot!I23</f>
        <v>98.64</v>
      </c>
      <c r="C23" s="194">
        <f>PPCL_NG!P23+PPCL_Spot!P23+GT_NG!P23+GT_Spot!P23+Bawana_NG!P23+Bawana_RLNG!P23+Bawana_Spot!P23</f>
        <v>98.838041996890112</v>
      </c>
      <c r="D23" s="195">
        <f t="shared" si="0"/>
        <v>-0.1980419968901117</v>
      </c>
      <c r="E23" s="194">
        <f>PPCL_NG!J23+PPCL_Spot!J23+GT_NG!J23+GT_Spot!J23+Bawana_NG!J23+Bawana_RLNG!J23+Bawana_Spot!J23</f>
        <v>56.58</v>
      </c>
      <c r="F23" s="194">
        <f>PPCL_NG!Q23+PPCL_Spot!Q23+GT_NG!Q23+GT_Spot!Q23+Bawana_NG!Q23+Bawana_RLNG!Q23+Bawana_Spot!Q23</f>
        <v>56.688352474500206</v>
      </c>
      <c r="G23" s="195">
        <f t="shared" si="1"/>
        <v>-0.10835247450020802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21.737316870862781</v>
      </c>
      <c r="M23" s="195">
        <f t="shared" si="3"/>
        <v>-2.7316870862780007E-2</v>
      </c>
      <c r="N23" s="194">
        <f>PPCL_NG!M23+PPCL_Spot!M23+GT_NG!M23+GT_Spot!M23+Bawana_NG!M23+Bawana_RLNG!M23+Bawana_Spot!M23</f>
        <v>69.53</v>
      </c>
      <c r="O23" s="194">
        <f>PPCL_NG!T23+PPCL_Spot!T23+GT_NG!T23+GT_Spot!T23+Bawana_NG!T23+Bawana_RLNG!T23+Bawana_Spot!T23</f>
        <v>69.676558790500522</v>
      </c>
      <c r="P23" s="195">
        <f t="shared" si="4"/>
        <v>-0.14655879050052079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98.64</v>
      </c>
      <c r="C24" s="194">
        <f>PPCL_NG!P24+PPCL_Spot!P24+GT_NG!P24+GT_Spot!P24+Bawana_NG!P24+Bawana_RLNG!P24+Bawana_Spot!P24</f>
        <v>98.838041996890112</v>
      </c>
      <c r="D24" s="195">
        <f t="shared" si="0"/>
        <v>-0.1980419968901117</v>
      </c>
      <c r="E24" s="194">
        <f>PPCL_NG!J24+PPCL_Spot!J24+GT_NG!J24+GT_Spot!J24+Bawana_NG!J24+Bawana_RLNG!J24+Bawana_Spot!J24</f>
        <v>56.58</v>
      </c>
      <c r="F24" s="194">
        <f>PPCL_NG!Q24+PPCL_Spot!Q24+GT_NG!Q24+GT_Spot!Q24+Bawana_NG!Q24+Bawana_RLNG!Q24+Bawana_Spot!Q24</f>
        <v>56.688352474500206</v>
      </c>
      <c r="G24" s="195">
        <f t="shared" si="1"/>
        <v>-0.10835247450020802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21.737316870862781</v>
      </c>
      <c r="M24" s="195">
        <f t="shared" si="3"/>
        <v>-2.7316870862780007E-2</v>
      </c>
      <c r="N24" s="194">
        <f>PPCL_NG!M24+PPCL_Spot!M24+GT_NG!M24+GT_Spot!M24+Bawana_NG!M24+Bawana_RLNG!M24+Bawana_Spot!M24</f>
        <v>69.53</v>
      </c>
      <c r="O24" s="194">
        <f>PPCL_NG!T24+PPCL_Spot!T24+GT_NG!T24+GT_Spot!T24+Bawana_NG!T24+Bawana_RLNG!T24+Bawana_Spot!T24</f>
        <v>69.676558790500522</v>
      </c>
      <c r="P24" s="195">
        <f t="shared" si="4"/>
        <v>-0.14655879050052079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98.64</v>
      </c>
      <c r="C25" s="194">
        <f>PPCL_NG!P25+PPCL_Spot!P25+GT_NG!P25+GT_Spot!P25+Bawana_NG!P25+Bawana_RLNG!P25+Bawana_Spot!P25</f>
        <v>98.471295943165387</v>
      </c>
      <c r="D25" s="195">
        <f t="shared" si="0"/>
        <v>0.16870405683461343</v>
      </c>
      <c r="E25" s="194">
        <f>PPCL_NG!J25+PPCL_Spot!J25+GT_NG!J25+GT_Spot!J25+Bawana_NG!J25+Bawana_RLNG!J25+Bawana_Spot!J25</f>
        <v>56.58</v>
      </c>
      <c r="F25" s="194">
        <f>PPCL_NG!Q25+PPCL_Spot!Q25+GT_NG!Q25+GT_Spot!Q25+Bawana_NG!Q25+Bawana_RLNG!Q25+Bawana_Spot!Q25</f>
        <v>56.487480139966834</v>
      </c>
      <c r="G25" s="195">
        <f t="shared" si="1"/>
        <v>9.2519860033164036E-2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21.686051293460398</v>
      </c>
      <c r="M25" s="195">
        <f t="shared" si="3"/>
        <v>2.3948706539602682E-2</v>
      </c>
      <c r="N25" s="194">
        <f>PPCL_NG!M25+PPCL_Spot!M25+GT_NG!M25+GT_Spot!M25+Bawana_NG!M25+Bawana_RLNG!M25+Bawana_Spot!M25</f>
        <v>69.53</v>
      </c>
      <c r="O25" s="194">
        <f>PPCL_NG!T25+PPCL_Spot!T25+GT_NG!T25+GT_Spot!T25+Bawana_NG!T25+Bawana_RLNG!T25+Bawana_Spot!T25</f>
        <v>69.405442756160994</v>
      </c>
      <c r="P25" s="195">
        <f t="shared" si="4"/>
        <v>0.12455724383900701</v>
      </c>
      <c r="Q25" s="195">
        <f t="shared" si="5"/>
        <v>0.40999999999998327</v>
      </c>
    </row>
    <row r="26" spans="1:17">
      <c r="A26" s="34" t="s">
        <v>68</v>
      </c>
      <c r="B26" s="194">
        <f>PPCL_NG!I26+PPCL_Spot!I26+GT_NG!I26+GT_Spot!I26+Bawana_NG!I26+Bawana_RLNG!I26+Bawana_Spot!I26</f>
        <v>98.64</v>
      </c>
      <c r="C26" s="194">
        <f>PPCL_NG!P26+PPCL_Spot!P26+GT_NG!P26+GT_Spot!P26+Bawana_NG!P26+Bawana_RLNG!P26+Bawana_Spot!P26</f>
        <v>98.471295943165387</v>
      </c>
      <c r="D26" s="195">
        <f t="shared" si="0"/>
        <v>0.16870405683461343</v>
      </c>
      <c r="E26" s="194">
        <f>PPCL_NG!J26+PPCL_Spot!J26+GT_NG!J26+GT_Spot!J26+Bawana_NG!J26+Bawana_RLNG!J26+Bawana_Spot!J26</f>
        <v>56.58</v>
      </c>
      <c r="F26" s="194">
        <f>PPCL_NG!Q26+PPCL_Spot!Q26+GT_NG!Q26+GT_Spot!Q26+Bawana_NG!Q26+Bawana_RLNG!Q26+Bawana_Spot!Q26</f>
        <v>56.487480139966834</v>
      </c>
      <c r="G26" s="195">
        <f t="shared" si="1"/>
        <v>9.2519860033164036E-2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21.686051293460398</v>
      </c>
      <c r="M26" s="195">
        <f t="shared" si="3"/>
        <v>2.3948706539602682E-2</v>
      </c>
      <c r="N26" s="194">
        <f>PPCL_NG!M26+PPCL_Spot!M26+GT_NG!M26+GT_Spot!M26+Bawana_NG!M26+Bawana_RLNG!M26+Bawana_Spot!M26</f>
        <v>69.53</v>
      </c>
      <c r="O26" s="194">
        <f>PPCL_NG!T26+PPCL_Spot!T26+GT_NG!T26+GT_Spot!T26+Bawana_NG!T26+Bawana_RLNG!T26+Bawana_Spot!T26</f>
        <v>69.405442756160994</v>
      </c>
      <c r="P26" s="195">
        <f t="shared" si="4"/>
        <v>0.12455724383900701</v>
      </c>
      <c r="Q26" s="195">
        <f t="shared" si="5"/>
        <v>0.40999999999998327</v>
      </c>
    </row>
    <row r="27" spans="1:17">
      <c r="A27" s="34" t="s">
        <v>69</v>
      </c>
      <c r="B27" s="194">
        <f>PPCL_NG!I27+PPCL_Spot!I27+GT_NG!I27+GT_Spot!I27+Bawana_NG!I27+Bawana_RLNG!I27+Bawana_Spot!I27</f>
        <v>99.25</v>
      </c>
      <c r="C27" s="194">
        <f>PPCL_NG!P27+PPCL_Spot!P27+GT_NG!P27+GT_Spot!P27+Bawana_NG!P27+Bawana_RLNG!P27+Bawana_Spot!P27</f>
        <v>99.45065540657329</v>
      </c>
      <c r="D27" s="195">
        <f t="shared" si="0"/>
        <v>-0.20065540657328995</v>
      </c>
      <c r="E27" s="194">
        <f>PPCL_NG!J27+PPCL_Spot!J27+GT_NG!J27+GT_Spot!J27+Bawana_NG!J27+Bawana_RLNG!J27+Bawana_Spot!J27</f>
        <v>56.91</v>
      </c>
      <c r="F27" s="194">
        <f>PPCL_NG!Q27+PPCL_Spot!Q27+GT_NG!Q27+GT_Spot!Q27+Bawana_NG!Q27+Bawana_RLNG!Q27+Bawana_Spot!Q27</f>
        <v>57.019729660336381</v>
      </c>
      <c r="G27" s="195">
        <f t="shared" si="1"/>
        <v>-0.10972966033638443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21.736556297743473</v>
      </c>
      <c r="M27" s="195">
        <f t="shared" si="3"/>
        <v>-2.6556297743471902E-2</v>
      </c>
      <c r="N27" s="194">
        <f>PPCL_NG!M27+PPCL_Spot!M27+GT_NG!M27+GT_Spot!M27+Bawana_NG!M27+Bawana_RLNG!M27+Bawana_Spot!M27</f>
        <v>69.59</v>
      </c>
      <c r="O27" s="194">
        <f>PPCL_NG!T27+PPCL_Spot!T27+GT_NG!T27+GT_Spot!T27+Bawana_NG!T27+Bawana_RLNG!T27+Bawana_Spot!T27</f>
        <v>69.733328768100478</v>
      </c>
      <c r="P27" s="195">
        <f t="shared" si="4"/>
        <v>-0.14332876810047424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99.25</v>
      </c>
      <c r="C28" s="194">
        <f>PPCL_NG!P28+PPCL_Spot!P28+GT_NG!P28+GT_Spot!P28+Bawana_NG!P28+Bawana_RLNG!P28+Bawana_Spot!P28</f>
        <v>99.45065540657329</v>
      </c>
      <c r="D28" s="195">
        <f t="shared" si="0"/>
        <v>-0.20065540657328995</v>
      </c>
      <c r="E28" s="194">
        <f>PPCL_NG!J28+PPCL_Spot!J28+GT_NG!J28+GT_Spot!J28+Bawana_NG!J28+Bawana_RLNG!J28+Bawana_Spot!J28</f>
        <v>56.91</v>
      </c>
      <c r="F28" s="194">
        <f>PPCL_NG!Q28+PPCL_Spot!Q28+GT_NG!Q28+GT_Spot!Q28+Bawana_NG!Q28+Bawana_RLNG!Q28+Bawana_Spot!Q28</f>
        <v>57.019729660336381</v>
      </c>
      <c r="G28" s="195">
        <f t="shared" si="1"/>
        <v>-0.10972966033638443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21.736556297743473</v>
      </c>
      <c r="M28" s="195">
        <f t="shared" si="3"/>
        <v>-2.6556297743471902E-2</v>
      </c>
      <c r="N28" s="194">
        <f>PPCL_NG!M28+PPCL_Spot!M28+GT_NG!M28+GT_Spot!M28+Bawana_NG!M28+Bawana_RLNG!M28+Bawana_Spot!M28</f>
        <v>69.59</v>
      </c>
      <c r="O28" s="194">
        <f>PPCL_NG!T28+PPCL_Spot!T28+GT_NG!T28+GT_Spot!T28+Bawana_NG!T28+Bawana_RLNG!T28+Bawana_Spot!T28</f>
        <v>69.733328768100478</v>
      </c>
      <c r="P28" s="195">
        <f t="shared" si="4"/>
        <v>-0.14332876810047424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99.25</v>
      </c>
      <c r="C29" s="194">
        <f>PPCL_NG!P29+PPCL_Spot!P29+GT_NG!P29+GT_Spot!P29+Bawana_NG!P29+Bawana_RLNG!P29+Bawana_Spot!P29</f>
        <v>99.45065540657329</v>
      </c>
      <c r="D29" s="195">
        <f t="shared" si="0"/>
        <v>-0.20065540657328995</v>
      </c>
      <c r="E29" s="194">
        <f>PPCL_NG!J29+PPCL_Spot!J29+GT_NG!J29+GT_Spot!J29+Bawana_NG!J29+Bawana_RLNG!J29+Bawana_Spot!J29</f>
        <v>56.91</v>
      </c>
      <c r="F29" s="194">
        <f>PPCL_NG!Q29+PPCL_Spot!Q29+GT_NG!Q29+GT_Spot!Q29+Bawana_NG!Q29+Bawana_RLNG!Q29+Bawana_Spot!Q29</f>
        <v>57.019729660336381</v>
      </c>
      <c r="G29" s="195">
        <f t="shared" si="1"/>
        <v>-0.10972966033638443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21.736556297743473</v>
      </c>
      <c r="M29" s="195">
        <f t="shared" si="3"/>
        <v>-2.6556297743471902E-2</v>
      </c>
      <c r="N29" s="194">
        <f>PPCL_NG!M29+PPCL_Spot!M29+GT_NG!M29+GT_Spot!M29+Bawana_NG!M29+Bawana_RLNG!M29+Bawana_Spot!M29</f>
        <v>69.59</v>
      </c>
      <c r="O29" s="194">
        <f>PPCL_NG!T29+PPCL_Spot!T29+GT_NG!T29+GT_Spot!T29+Bawana_NG!T29+Bawana_RLNG!T29+Bawana_Spot!T29</f>
        <v>69.733328768100478</v>
      </c>
      <c r="P29" s="195">
        <f t="shared" si="4"/>
        <v>-0.14332876810047424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99.25</v>
      </c>
      <c r="C30" s="194">
        <f>PPCL_NG!P30+PPCL_Spot!P30+GT_NG!P30+GT_Spot!P30+Bawana_NG!P30+Bawana_RLNG!P30+Bawana_Spot!P30</f>
        <v>99.45065540657329</v>
      </c>
      <c r="D30" s="195">
        <f t="shared" si="0"/>
        <v>-0.20065540657328995</v>
      </c>
      <c r="E30" s="194">
        <f>PPCL_NG!J30+PPCL_Spot!J30+GT_NG!J30+GT_Spot!J30+Bawana_NG!J30+Bawana_RLNG!J30+Bawana_Spot!J30</f>
        <v>56.91</v>
      </c>
      <c r="F30" s="194">
        <f>PPCL_NG!Q30+PPCL_Spot!Q30+GT_NG!Q30+GT_Spot!Q30+Bawana_NG!Q30+Bawana_RLNG!Q30+Bawana_Spot!Q30</f>
        <v>57.019729660336381</v>
      </c>
      <c r="G30" s="195">
        <f t="shared" si="1"/>
        <v>-0.10972966033638443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21.736556297743473</v>
      </c>
      <c r="M30" s="195">
        <f t="shared" si="3"/>
        <v>-2.6556297743471902E-2</v>
      </c>
      <c r="N30" s="194">
        <f>PPCL_NG!M30+PPCL_Spot!M30+GT_NG!M30+GT_Spot!M30+Bawana_NG!M30+Bawana_RLNG!M30+Bawana_Spot!M30</f>
        <v>69.59</v>
      </c>
      <c r="O30" s="194">
        <f>PPCL_NG!T30+PPCL_Spot!T30+GT_NG!T30+GT_Spot!T30+Bawana_NG!T30+Bawana_RLNG!T30+Bawana_Spot!T30</f>
        <v>69.733328768100478</v>
      </c>
      <c r="P30" s="195">
        <f t="shared" si="4"/>
        <v>-0.14332876810047424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99.25</v>
      </c>
      <c r="C31" s="194">
        <f>PPCL_NG!P31+PPCL_Spot!P31+GT_NG!P31+GT_Spot!P31+Bawana_NG!P31+Bawana_RLNG!P31+Bawana_Spot!P31</f>
        <v>99.45065540657329</v>
      </c>
      <c r="D31" s="195">
        <f t="shared" si="0"/>
        <v>-0.20065540657328995</v>
      </c>
      <c r="E31" s="194">
        <f>PPCL_NG!J31+PPCL_Spot!J31+GT_NG!J31+GT_Spot!J31+Bawana_NG!J31+Bawana_RLNG!J31+Bawana_Spot!J31</f>
        <v>56.91</v>
      </c>
      <c r="F31" s="194">
        <f>PPCL_NG!Q31+PPCL_Spot!Q31+GT_NG!Q31+GT_Spot!Q31+Bawana_NG!Q31+Bawana_RLNG!Q31+Bawana_Spot!Q31</f>
        <v>57.019729660336381</v>
      </c>
      <c r="G31" s="195">
        <f t="shared" si="1"/>
        <v>-0.10972966033638443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21.736556297743473</v>
      </c>
      <c r="M31" s="195">
        <f t="shared" si="3"/>
        <v>-2.6556297743471902E-2</v>
      </c>
      <c r="N31" s="194">
        <f>PPCL_NG!M31+PPCL_Spot!M31+GT_NG!M31+GT_Spot!M31+Bawana_NG!M31+Bawana_RLNG!M31+Bawana_Spot!M31</f>
        <v>69.59</v>
      </c>
      <c r="O31" s="194">
        <f>PPCL_NG!T31+PPCL_Spot!T31+GT_NG!T31+GT_Spot!T31+Bawana_NG!T31+Bawana_RLNG!T31+Bawana_Spot!T31</f>
        <v>69.733328768100478</v>
      </c>
      <c r="P31" s="195">
        <f t="shared" si="4"/>
        <v>-0.14332876810047424</v>
      </c>
      <c r="Q31" s="195">
        <f t="shared" si="5"/>
        <v>-0.48000000000002441</v>
      </c>
    </row>
    <row r="32" spans="1:17">
      <c r="A32" s="34" t="s">
        <v>74</v>
      </c>
      <c r="B32" s="194">
        <f>PPCL_NG!I32+PPCL_Spot!I32+GT_NG!I32+GT_Spot!I32+Bawana_NG!I32+Bawana_RLNG!I32+Bawana_Spot!I32</f>
        <v>99.25</v>
      </c>
      <c r="C32" s="194">
        <f>PPCL_NG!P32+PPCL_Spot!P32+GT_NG!P32+GT_Spot!P32+Bawana_NG!P32+Bawana_RLNG!P32+Bawana_Spot!P32</f>
        <v>99.45065540657329</v>
      </c>
      <c r="D32" s="195">
        <f t="shared" si="0"/>
        <v>-0.20065540657328995</v>
      </c>
      <c r="E32" s="194">
        <f>PPCL_NG!J32+PPCL_Spot!J32+GT_NG!J32+GT_Spot!J32+Bawana_NG!J32+Bawana_RLNG!J32+Bawana_Spot!J32</f>
        <v>56.91</v>
      </c>
      <c r="F32" s="194">
        <f>PPCL_NG!Q32+PPCL_Spot!Q32+GT_NG!Q32+GT_Spot!Q32+Bawana_NG!Q32+Bawana_RLNG!Q32+Bawana_Spot!Q32</f>
        <v>57.019729660336381</v>
      </c>
      <c r="G32" s="195">
        <f t="shared" si="1"/>
        <v>-0.10972966033638443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21.736556297743473</v>
      </c>
      <c r="M32" s="195">
        <f t="shared" si="3"/>
        <v>-2.6556297743471902E-2</v>
      </c>
      <c r="N32" s="194">
        <f>PPCL_NG!M32+PPCL_Spot!M32+GT_NG!M32+GT_Spot!M32+Bawana_NG!M32+Bawana_RLNG!M32+Bawana_Spot!M32</f>
        <v>69.59</v>
      </c>
      <c r="O32" s="194">
        <f>PPCL_NG!T32+PPCL_Spot!T32+GT_NG!T32+GT_Spot!T32+Bawana_NG!T32+Bawana_RLNG!T32+Bawana_Spot!T32</f>
        <v>69.733328768100478</v>
      </c>
      <c r="P32" s="195">
        <f t="shared" si="4"/>
        <v>-0.14332876810047424</v>
      </c>
      <c r="Q32" s="195">
        <f t="shared" si="5"/>
        <v>-0.48000000000002441</v>
      </c>
    </row>
    <row r="33" spans="1:17">
      <c r="A33" s="34" t="s">
        <v>75</v>
      </c>
      <c r="B33" s="194">
        <f>PPCL_NG!I33+PPCL_Spot!I33+GT_NG!I33+GT_Spot!I33+Bawana_NG!I33+Bawana_RLNG!I33+Bawana_Spot!I33</f>
        <v>99.25</v>
      </c>
      <c r="C33" s="194">
        <f>PPCL_NG!P33+PPCL_Spot!P33+GT_NG!P33+GT_Spot!P33+Bawana_NG!P33+Bawana_RLNG!P33+Bawana_Spot!P33</f>
        <v>99.45065540657329</v>
      </c>
      <c r="D33" s="195">
        <f t="shared" si="0"/>
        <v>-0.20065540657328995</v>
      </c>
      <c r="E33" s="194">
        <f>PPCL_NG!J33+PPCL_Spot!J33+GT_NG!J33+GT_Spot!J33+Bawana_NG!J33+Bawana_RLNG!J33+Bawana_Spot!J33</f>
        <v>56.91</v>
      </c>
      <c r="F33" s="194">
        <f>PPCL_NG!Q33+PPCL_Spot!Q33+GT_NG!Q33+GT_Spot!Q33+Bawana_NG!Q33+Bawana_RLNG!Q33+Bawana_Spot!Q33</f>
        <v>57.019729660336381</v>
      </c>
      <c r="G33" s="195">
        <f t="shared" si="1"/>
        <v>-0.10972966033638443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21.736556297743473</v>
      </c>
      <c r="M33" s="195">
        <f t="shared" si="3"/>
        <v>-2.6556297743471902E-2</v>
      </c>
      <c r="N33" s="194">
        <f>PPCL_NG!M33+PPCL_Spot!M33+GT_NG!M33+GT_Spot!M33+Bawana_NG!M33+Bawana_RLNG!M33+Bawana_Spot!M33</f>
        <v>69.59</v>
      </c>
      <c r="O33" s="194">
        <f>PPCL_NG!T33+PPCL_Spot!T33+GT_NG!T33+GT_Spot!T33+Bawana_NG!T33+Bawana_RLNG!T33+Bawana_Spot!T33</f>
        <v>69.733328768100478</v>
      </c>
      <c r="P33" s="195">
        <f t="shared" si="4"/>
        <v>-0.14332876810047424</v>
      </c>
      <c r="Q33" s="195">
        <f t="shared" si="5"/>
        <v>-0.48000000000002441</v>
      </c>
    </row>
    <row r="34" spans="1:17">
      <c r="A34" s="34" t="s">
        <v>76</v>
      </c>
      <c r="B34" s="194">
        <f>PPCL_NG!I34+PPCL_Spot!I34+GT_NG!I34+GT_Spot!I34+Bawana_NG!I34+Bawana_RLNG!I34+Bawana_Spot!I34</f>
        <v>99.25</v>
      </c>
      <c r="C34" s="194">
        <f>PPCL_NG!P34+PPCL_Spot!P34+GT_NG!P34+GT_Spot!P34+Bawana_NG!P34+Bawana_RLNG!P34+Bawana_Spot!P34</f>
        <v>99.45065540657329</v>
      </c>
      <c r="D34" s="195">
        <f t="shared" si="0"/>
        <v>-0.20065540657328995</v>
      </c>
      <c r="E34" s="194">
        <f>PPCL_NG!J34+PPCL_Spot!J34+GT_NG!J34+GT_Spot!J34+Bawana_NG!J34+Bawana_RLNG!J34+Bawana_Spot!J34</f>
        <v>56.91</v>
      </c>
      <c r="F34" s="194">
        <f>PPCL_NG!Q34+PPCL_Spot!Q34+GT_NG!Q34+GT_Spot!Q34+Bawana_NG!Q34+Bawana_RLNG!Q34+Bawana_Spot!Q34</f>
        <v>57.019729660336381</v>
      </c>
      <c r="G34" s="195">
        <f t="shared" si="1"/>
        <v>-0.10972966033638443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21.736556297743473</v>
      </c>
      <c r="M34" s="195">
        <f t="shared" si="3"/>
        <v>-2.6556297743471902E-2</v>
      </c>
      <c r="N34" s="194">
        <f>PPCL_NG!M34+PPCL_Spot!M34+GT_NG!M34+GT_Spot!M34+Bawana_NG!M34+Bawana_RLNG!M34+Bawana_Spot!M34</f>
        <v>69.59</v>
      </c>
      <c r="O34" s="194">
        <f>PPCL_NG!T34+PPCL_Spot!T34+GT_NG!T34+GT_Spot!T34+Bawana_NG!T34+Bawana_RLNG!T34+Bawana_Spot!T34</f>
        <v>69.733328768100478</v>
      </c>
      <c r="P34" s="195">
        <f t="shared" si="4"/>
        <v>-0.14332876810047424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99.25</v>
      </c>
      <c r="C35" s="194">
        <f>PPCL_NG!P35+PPCL_Spot!P35+GT_NG!P35+GT_Spot!P35+Bawana_NG!P35+Bawana_RLNG!P35+Bawana_Spot!P35</f>
        <v>99.45065540657329</v>
      </c>
      <c r="D35" s="195">
        <f t="shared" si="0"/>
        <v>-0.20065540657328995</v>
      </c>
      <c r="E35" s="194">
        <f>PPCL_NG!J35+PPCL_Spot!J35+GT_NG!J35+GT_Spot!J35+Bawana_NG!J35+Bawana_RLNG!J35+Bawana_Spot!J35</f>
        <v>56.91</v>
      </c>
      <c r="F35" s="194">
        <f>PPCL_NG!Q35+PPCL_Spot!Q35+GT_NG!Q35+GT_Spot!Q35+Bawana_NG!Q35+Bawana_RLNG!Q35+Bawana_Spot!Q35</f>
        <v>57.019729660336381</v>
      </c>
      <c r="G35" s="195">
        <f t="shared" si="1"/>
        <v>-0.10972966033638443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21.736556297743473</v>
      </c>
      <c r="M35" s="195">
        <f t="shared" si="3"/>
        <v>-2.6556297743471902E-2</v>
      </c>
      <c r="N35" s="194">
        <f>PPCL_NG!M35+PPCL_Spot!M35+GT_NG!M35+GT_Spot!M35+Bawana_NG!M35+Bawana_RLNG!M35+Bawana_Spot!M35</f>
        <v>69.59</v>
      </c>
      <c r="O35" s="194">
        <f>PPCL_NG!T35+PPCL_Spot!T35+GT_NG!T35+GT_Spot!T35+Bawana_NG!T35+Bawana_RLNG!T35+Bawana_Spot!T35</f>
        <v>69.733328768100478</v>
      </c>
      <c r="P35" s="195">
        <f t="shared" si="4"/>
        <v>-0.14332876810047424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99.25</v>
      </c>
      <c r="C36" s="194">
        <f>PPCL_NG!P36+PPCL_Spot!P36+GT_NG!P36+GT_Spot!P36+Bawana_NG!P36+Bawana_RLNG!P36+Bawana_Spot!P36</f>
        <v>99.45065540657329</v>
      </c>
      <c r="D36" s="195">
        <f t="shared" si="0"/>
        <v>-0.20065540657328995</v>
      </c>
      <c r="E36" s="194">
        <f>PPCL_NG!J36+PPCL_Spot!J36+GT_NG!J36+GT_Spot!J36+Bawana_NG!J36+Bawana_RLNG!J36+Bawana_Spot!J36</f>
        <v>56.91</v>
      </c>
      <c r="F36" s="194">
        <f>PPCL_NG!Q36+PPCL_Spot!Q36+GT_NG!Q36+GT_Spot!Q36+Bawana_NG!Q36+Bawana_RLNG!Q36+Bawana_Spot!Q36</f>
        <v>57.019729660336381</v>
      </c>
      <c r="G36" s="195">
        <f t="shared" si="1"/>
        <v>-0.10972966033638443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21.736556297743473</v>
      </c>
      <c r="M36" s="195">
        <f t="shared" si="3"/>
        <v>-2.6556297743471902E-2</v>
      </c>
      <c r="N36" s="194">
        <f>PPCL_NG!M36+PPCL_Spot!M36+GT_NG!M36+GT_Spot!M36+Bawana_NG!M36+Bawana_RLNG!M36+Bawana_Spot!M36</f>
        <v>69.59</v>
      </c>
      <c r="O36" s="194">
        <f>PPCL_NG!T36+PPCL_Spot!T36+GT_NG!T36+GT_Spot!T36+Bawana_NG!T36+Bawana_RLNG!T36+Bawana_Spot!T36</f>
        <v>69.733328768100478</v>
      </c>
      <c r="P36" s="195">
        <f t="shared" si="4"/>
        <v>-0.14332876810047424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98.64</v>
      </c>
      <c r="C37" s="194">
        <f>PPCL_NG!P37+PPCL_Spot!P37+GT_NG!P37+GT_Spot!P37+Bawana_NG!P37+Bawana_RLNG!P37+Bawana_Spot!P37</f>
        <v>98.838041996890112</v>
      </c>
      <c r="D37" s="195">
        <f t="shared" si="0"/>
        <v>-0.1980419968901117</v>
      </c>
      <c r="E37" s="194">
        <f>PPCL_NG!J37+PPCL_Spot!J37+GT_NG!J37+GT_Spot!J37+Bawana_NG!J37+Bawana_RLNG!J37+Bawana_Spot!J37</f>
        <v>56.58</v>
      </c>
      <c r="F37" s="194">
        <f>PPCL_NG!Q37+PPCL_Spot!Q37+GT_NG!Q37+GT_Spot!Q37+Bawana_NG!Q37+Bawana_RLNG!Q37+Bawana_Spot!Q37</f>
        <v>56.688352474500206</v>
      </c>
      <c r="G37" s="195">
        <f t="shared" si="1"/>
        <v>-0.10835247450020802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21.737316870862781</v>
      </c>
      <c r="M37" s="195">
        <f t="shared" si="3"/>
        <v>-2.7316870862780007E-2</v>
      </c>
      <c r="N37" s="194">
        <f>PPCL_NG!M37+PPCL_Spot!M37+GT_NG!M37+GT_Spot!M37+Bawana_NG!M37+Bawana_RLNG!M37+Bawana_Spot!M37</f>
        <v>69.53</v>
      </c>
      <c r="O37" s="194">
        <f>PPCL_NG!T37+PPCL_Spot!T37+GT_NG!T37+GT_Spot!T37+Bawana_NG!T37+Bawana_RLNG!T37+Bawana_Spot!T37</f>
        <v>69.676558790500522</v>
      </c>
      <c r="P37" s="195">
        <f t="shared" si="4"/>
        <v>-0.14655879050052079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98.64</v>
      </c>
      <c r="C38" s="194">
        <f>PPCL_NG!P38+PPCL_Spot!P38+GT_NG!P38+GT_Spot!P38+Bawana_NG!P38+Bawana_RLNG!P38+Bawana_Spot!P38</f>
        <v>98.838041996890112</v>
      </c>
      <c r="D38" s="195">
        <f t="shared" si="0"/>
        <v>-0.1980419968901117</v>
      </c>
      <c r="E38" s="194">
        <f>PPCL_NG!J38+PPCL_Spot!J38+GT_NG!J38+GT_Spot!J38+Bawana_NG!J38+Bawana_RLNG!J38+Bawana_Spot!J38</f>
        <v>56.58</v>
      </c>
      <c r="F38" s="194">
        <f>PPCL_NG!Q38+PPCL_Spot!Q38+GT_NG!Q38+GT_Spot!Q38+Bawana_NG!Q38+Bawana_RLNG!Q38+Bawana_Spot!Q38</f>
        <v>56.688352474500206</v>
      </c>
      <c r="G38" s="195">
        <f t="shared" si="1"/>
        <v>-0.10835247450020802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21.737316870862781</v>
      </c>
      <c r="M38" s="195">
        <f t="shared" si="3"/>
        <v>-2.7316870862780007E-2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69.676558790500522</v>
      </c>
      <c r="P38" s="195">
        <f t="shared" si="4"/>
        <v>-0.14655879050052079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98.714419731589643</v>
      </c>
      <c r="D39" s="195">
        <f t="shared" si="0"/>
        <v>-7.4419731589642879E-2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56.620642698814805</v>
      </c>
      <c r="G39" s="195">
        <f t="shared" si="1"/>
        <v>-4.0642698814806977E-2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21.720036339154113</v>
      </c>
      <c r="M39" s="195">
        <f t="shared" si="3"/>
        <v>-1.0036339154112284E-2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69.585171363195059</v>
      </c>
      <c r="P39" s="195">
        <f t="shared" si="4"/>
        <v>-5.5171363195057666E-2</v>
      </c>
      <c r="Q39" s="195">
        <f t="shared" si="5"/>
        <v>-0.1800000000000237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98.714419731589643</v>
      </c>
      <c r="D40" s="195">
        <f t="shared" si="0"/>
        <v>-7.4419731589642879E-2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56.620642698814805</v>
      </c>
      <c r="G40" s="195">
        <f t="shared" si="1"/>
        <v>-4.0642698814806977E-2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21.720036339154113</v>
      </c>
      <c r="M40" s="195">
        <f t="shared" si="3"/>
        <v>-1.0036339154112284E-2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69.585171363195059</v>
      </c>
      <c r="P40" s="195">
        <f t="shared" si="4"/>
        <v>-5.5171363195057666E-2</v>
      </c>
      <c r="Q40" s="195">
        <f t="shared" si="5"/>
        <v>-0.1800000000000237</v>
      </c>
    </row>
    <row r="41" spans="1:17">
      <c r="A41" s="34" t="s">
        <v>83</v>
      </c>
      <c r="B41" s="194">
        <f>PPCL_NG!I41+PPCL_Spot!I41+GT_NG!I41+GT_Spot!I41+Bawana_NG!I41+Bawana_RLNG!I41+Bawana_Spot!I41</f>
        <v>97.79</v>
      </c>
      <c r="C41" s="194">
        <f>PPCL_NG!P41+PPCL_Spot!P41+GT_NG!P41+GT_Spot!P41+Bawana_NG!P41+Bawana_RLNG!P41+Bawana_Spot!P41</f>
        <v>97.862049868341472</v>
      </c>
      <c r="D41" s="195">
        <f t="shared" si="0"/>
        <v>-7.2049868341466095E-2</v>
      </c>
      <c r="E41" s="194">
        <f>PPCL_NG!J41+PPCL_Spot!J41+GT_NG!J41+GT_Spot!J41+Bawana_NG!J41+Bawana_RLNG!J41+Bawana_Spot!J41</f>
        <v>56.43</v>
      </c>
      <c r="F41" s="194">
        <f>PPCL_NG!Q41+PPCL_Spot!Q41+GT_NG!Q41+GT_Spot!Q41+Bawana_NG!Q41+Bawana_RLNG!Q41+Bawana_Spot!Q41</f>
        <v>56.471052350137334</v>
      </c>
      <c r="G41" s="195">
        <f t="shared" si="1"/>
        <v>-4.105235013733477E-2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21.72034805481201</v>
      </c>
      <c r="M41" s="195">
        <f t="shared" si="3"/>
        <v>-1.0348054812009622E-2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69.586819859462793</v>
      </c>
      <c r="P41" s="195">
        <f t="shared" si="4"/>
        <v>-5.6819859462791555E-2</v>
      </c>
      <c r="Q41" s="195">
        <f t="shared" si="5"/>
        <v>-0.18000000000000593</v>
      </c>
    </row>
    <row r="42" spans="1:17">
      <c r="A42" s="34" t="s">
        <v>84</v>
      </c>
      <c r="B42" s="194">
        <f>PPCL_NG!I42+PPCL_Spot!I42+GT_NG!I42+GT_Spot!I42+Bawana_NG!I42+Bawana_RLNG!I42+Bawana_Spot!I42</f>
        <v>97.79</v>
      </c>
      <c r="C42" s="194">
        <f>PPCL_NG!P42+PPCL_Spot!P42+GT_NG!P42+GT_Spot!P42+Bawana_NG!P42+Bawana_RLNG!P42+Bawana_Spot!P42</f>
        <v>97.862049868341472</v>
      </c>
      <c r="D42" s="195">
        <f t="shared" si="0"/>
        <v>-7.2049868341466095E-2</v>
      </c>
      <c r="E42" s="194">
        <f>PPCL_NG!J42+PPCL_Spot!J42+GT_NG!J42+GT_Spot!J42+Bawana_NG!J42+Bawana_RLNG!J42+Bawana_Spot!J42</f>
        <v>56.43</v>
      </c>
      <c r="F42" s="194">
        <f>PPCL_NG!Q42+PPCL_Spot!Q42+GT_NG!Q42+GT_Spot!Q42+Bawana_NG!Q42+Bawana_RLNG!Q42+Bawana_Spot!Q42</f>
        <v>56.471052350137334</v>
      </c>
      <c r="G42" s="195">
        <f t="shared" si="1"/>
        <v>-4.105235013733477E-2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21.72034805481201</v>
      </c>
      <c r="M42" s="195">
        <f t="shared" si="3"/>
        <v>-1.0348054812009622E-2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69.586819859462793</v>
      </c>
      <c r="P42" s="195">
        <f t="shared" si="4"/>
        <v>-5.6819859462791555E-2</v>
      </c>
      <c r="Q42" s="195">
        <f t="shared" si="5"/>
        <v>-0.18000000000000593</v>
      </c>
    </row>
    <row r="43" spans="1:17">
      <c r="A43" s="34" t="s">
        <v>85</v>
      </c>
      <c r="B43" s="194">
        <f>PPCL_NG!I43+PPCL_Spot!I43+GT_NG!I43+GT_Spot!I43+Bawana_NG!I43+Bawana_RLNG!I43+Bawana_Spot!I43</f>
        <v>97.79</v>
      </c>
      <c r="C43" s="194">
        <f>PPCL_NG!P43+PPCL_Spot!P43+GT_NG!P43+GT_Spot!P43+Bawana_NG!P43+Bawana_RLNG!P43+Bawana_Spot!P43</f>
        <v>97.862049868341472</v>
      </c>
      <c r="D43" s="195">
        <f t="shared" si="0"/>
        <v>-7.2049868341466095E-2</v>
      </c>
      <c r="E43" s="194">
        <f>PPCL_NG!J43+PPCL_Spot!J43+GT_NG!J43+GT_Spot!J43+Bawana_NG!J43+Bawana_RLNG!J43+Bawana_Spot!J43</f>
        <v>56.43</v>
      </c>
      <c r="F43" s="194">
        <f>PPCL_NG!Q43+PPCL_Spot!Q43+GT_NG!Q43+GT_Spot!Q43+Bawana_NG!Q43+Bawana_RLNG!Q43+Bawana_Spot!Q43</f>
        <v>56.471052350137334</v>
      </c>
      <c r="G43" s="195">
        <f t="shared" si="1"/>
        <v>-4.105235013733477E-2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21.72034805481201</v>
      </c>
      <c r="M43" s="195">
        <f t="shared" si="3"/>
        <v>-1.0348054812009622E-2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69.586819859462793</v>
      </c>
      <c r="P43" s="195">
        <f t="shared" si="4"/>
        <v>-5.6819859462791555E-2</v>
      </c>
      <c r="Q43" s="195">
        <f t="shared" si="5"/>
        <v>-0.18000000000000593</v>
      </c>
    </row>
    <row r="44" spans="1:17">
      <c r="A44" s="34" t="s">
        <v>86</v>
      </c>
      <c r="B44" s="194">
        <f>PPCL_NG!I44+PPCL_Spot!I44+GT_NG!I44+GT_Spot!I44+Bawana_NG!I44+Bawana_RLNG!I44+Bawana_Spot!I44</f>
        <v>97.79</v>
      </c>
      <c r="C44" s="194">
        <f>PPCL_NG!P44+PPCL_Spot!P44+GT_NG!P44+GT_Spot!P44+Bawana_NG!P44+Bawana_RLNG!P44+Bawana_Spot!P44</f>
        <v>97.862049868341472</v>
      </c>
      <c r="D44" s="195">
        <f t="shared" si="0"/>
        <v>-7.2049868341466095E-2</v>
      </c>
      <c r="E44" s="194">
        <f>PPCL_NG!J44+PPCL_Spot!J44+GT_NG!J44+GT_Spot!J44+Bawana_NG!J44+Bawana_RLNG!J44+Bawana_Spot!J44</f>
        <v>56.43</v>
      </c>
      <c r="F44" s="194">
        <f>PPCL_NG!Q44+PPCL_Spot!Q44+GT_NG!Q44+GT_Spot!Q44+Bawana_NG!Q44+Bawana_RLNG!Q44+Bawana_Spot!Q44</f>
        <v>56.471052350137334</v>
      </c>
      <c r="G44" s="195">
        <f t="shared" si="1"/>
        <v>-4.105235013733477E-2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21.72034805481201</v>
      </c>
      <c r="M44" s="195">
        <f t="shared" si="3"/>
        <v>-1.0348054812009622E-2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69.586819859462793</v>
      </c>
      <c r="P44" s="195">
        <f t="shared" si="4"/>
        <v>-5.6819859462791555E-2</v>
      </c>
      <c r="Q44" s="195">
        <f t="shared" si="5"/>
        <v>-0.18000000000000593</v>
      </c>
    </row>
    <row r="45" spans="1:17">
      <c r="A45" s="34" t="s">
        <v>87</v>
      </c>
      <c r="B45" s="194">
        <f>PPCL_NG!I45+PPCL_Spot!I45+GT_NG!I45+GT_Spot!I45+Bawana_NG!I45+Bawana_RLNG!I45+Bawana_Spot!I45</f>
        <v>96.990000000000009</v>
      </c>
      <c r="C45" s="194">
        <f>PPCL_NG!P45+PPCL_Spot!P45+GT_NG!P45+GT_Spot!P45+Bawana_NG!P45+Bawana_RLNG!P45+Bawana_Spot!P45</f>
        <v>97.041982083791183</v>
      </c>
      <c r="D45" s="195">
        <f t="shared" si="0"/>
        <v>-5.198208379117375E-2</v>
      </c>
      <c r="E45" s="194">
        <f>PPCL_NG!J45+PPCL_Spot!J45+GT_NG!J45+GT_Spot!J45+Bawana_NG!J45+Bawana_RLNG!J45+Bawana_Spot!J45</f>
        <v>55.99</v>
      </c>
      <c r="F45" s="194">
        <f>PPCL_NG!Q45+PPCL_Spot!Q45+GT_NG!Q45+GT_Spot!Q45+Bawana_NG!Q45+Bawana_RLNG!Q45+Bawana_Spot!Q45</f>
        <v>56.019677814342714</v>
      </c>
      <c r="G45" s="195">
        <f t="shared" si="1"/>
        <v>-2.9677814342711883E-2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21.599999999999998</v>
      </c>
      <c r="L45" s="194">
        <f>PPCL_NG!S45+PPCL_Spot!S45+GT_NG!S45+GT_Spot!S45+Bawana_NG!S45+Bawana_RLNG!S45+Bawana_Spot!S45</f>
        <v>21.607409252103722</v>
      </c>
      <c r="M45" s="195">
        <f t="shared" si="3"/>
        <v>-7.4092521037236736E-3</v>
      </c>
      <c r="N45" s="194">
        <f>PPCL_NG!M45+PPCL_Spot!M45+GT_NG!M45+GT_Spot!M45+Bawana_NG!M45+Bawana_RLNG!M45+Bawana_Spot!M45</f>
        <v>68.930000000000007</v>
      </c>
      <c r="O45" s="194">
        <f>PPCL_NG!T45+PPCL_Spot!T45+GT_NG!T45+GT_Spot!T45+Bawana_NG!T45+Bawana_RLNG!T45+Bawana_Spot!T45</f>
        <v>68.971200982515995</v>
      </c>
      <c r="P45" s="195">
        <f t="shared" si="4"/>
        <v>-4.1200982515988471E-2</v>
      </c>
      <c r="Q45" s="195">
        <f t="shared" si="5"/>
        <v>-0.13000000000000167</v>
      </c>
    </row>
    <row r="46" spans="1:17">
      <c r="A46" s="34" t="s">
        <v>88</v>
      </c>
      <c r="B46" s="194">
        <f>PPCL_NG!I46+PPCL_Spot!I46+GT_NG!I46+GT_Spot!I46+Bawana_NG!I46+Bawana_RLNG!I46+Bawana_Spot!I46</f>
        <v>96.990000000000009</v>
      </c>
      <c r="C46" s="194">
        <f>PPCL_NG!P46+PPCL_Spot!P46+GT_NG!P46+GT_Spot!P46+Bawana_NG!P46+Bawana_RLNG!P46+Bawana_Spot!P46</f>
        <v>97.041982083791183</v>
      </c>
      <c r="D46" s="195">
        <f t="shared" si="0"/>
        <v>-5.198208379117375E-2</v>
      </c>
      <c r="E46" s="194">
        <f>PPCL_NG!J46+PPCL_Spot!J46+GT_NG!J46+GT_Spot!J46+Bawana_NG!J46+Bawana_RLNG!J46+Bawana_Spot!J46</f>
        <v>55.99</v>
      </c>
      <c r="F46" s="194">
        <f>PPCL_NG!Q46+PPCL_Spot!Q46+GT_NG!Q46+GT_Spot!Q46+Bawana_NG!Q46+Bawana_RLNG!Q46+Bawana_Spot!Q46</f>
        <v>56.019677814342714</v>
      </c>
      <c r="G46" s="195">
        <f t="shared" si="1"/>
        <v>-2.9677814342711883E-2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21.599999999999998</v>
      </c>
      <c r="L46" s="194">
        <f>PPCL_NG!S46+PPCL_Spot!S46+GT_NG!S46+GT_Spot!S46+Bawana_NG!S46+Bawana_RLNG!S46+Bawana_Spot!S46</f>
        <v>21.607409252103722</v>
      </c>
      <c r="M46" s="195">
        <f t="shared" si="3"/>
        <v>-7.4092521037236736E-3</v>
      </c>
      <c r="N46" s="194">
        <f>PPCL_NG!M46+PPCL_Spot!M46+GT_NG!M46+GT_Spot!M46+Bawana_NG!M46+Bawana_RLNG!M46+Bawana_Spot!M46</f>
        <v>68.930000000000007</v>
      </c>
      <c r="O46" s="194">
        <f>PPCL_NG!T46+PPCL_Spot!T46+GT_NG!T46+GT_Spot!T46+Bawana_NG!T46+Bawana_RLNG!T46+Bawana_Spot!T46</f>
        <v>68.971200982515995</v>
      </c>
      <c r="P46" s="195">
        <f t="shared" si="4"/>
        <v>-4.1200982515988471E-2</v>
      </c>
      <c r="Q46" s="195">
        <f t="shared" si="5"/>
        <v>-0.13000000000000167</v>
      </c>
    </row>
    <row r="47" spans="1:17">
      <c r="A47" s="34" t="s">
        <v>89</v>
      </c>
      <c r="B47" s="194">
        <f>PPCL_NG!I47+PPCL_Spot!I47+GT_NG!I47+GT_Spot!I47+Bawana_NG!I47+Bawana_RLNG!I47+Bawana_Spot!I47</f>
        <v>96.990000000000009</v>
      </c>
      <c r="C47" s="194">
        <f>PPCL_NG!P47+PPCL_Spot!P47+GT_NG!P47+GT_Spot!P47+Bawana_NG!P47+Bawana_RLNG!P47+Bawana_Spot!P47</f>
        <v>97.041982083791183</v>
      </c>
      <c r="D47" s="195">
        <f t="shared" si="0"/>
        <v>-5.198208379117375E-2</v>
      </c>
      <c r="E47" s="194">
        <f>PPCL_NG!J47+PPCL_Spot!J47+GT_NG!J47+GT_Spot!J47+Bawana_NG!J47+Bawana_RLNG!J47+Bawana_Spot!J47</f>
        <v>55.99</v>
      </c>
      <c r="F47" s="194">
        <f>PPCL_NG!Q47+PPCL_Spot!Q47+GT_NG!Q47+GT_Spot!Q47+Bawana_NG!Q47+Bawana_RLNG!Q47+Bawana_Spot!Q47</f>
        <v>56.019677814342714</v>
      </c>
      <c r="G47" s="195">
        <f t="shared" si="1"/>
        <v>-2.9677814342711883E-2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21.599999999999998</v>
      </c>
      <c r="L47" s="194">
        <f>PPCL_NG!S47+PPCL_Spot!S47+GT_NG!S47+GT_Spot!S47+Bawana_NG!S47+Bawana_RLNG!S47+Bawana_Spot!S47</f>
        <v>21.607409252103722</v>
      </c>
      <c r="M47" s="195">
        <f t="shared" si="3"/>
        <v>-7.4092521037236736E-3</v>
      </c>
      <c r="N47" s="194">
        <f>PPCL_NG!M47+PPCL_Spot!M47+GT_NG!M47+GT_Spot!M47+Bawana_NG!M47+Bawana_RLNG!M47+Bawana_Spot!M47</f>
        <v>68.930000000000007</v>
      </c>
      <c r="O47" s="194">
        <f>PPCL_NG!T47+PPCL_Spot!T47+GT_NG!T47+GT_Spot!T47+Bawana_NG!T47+Bawana_RLNG!T47+Bawana_Spot!T47</f>
        <v>68.971200982515995</v>
      </c>
      <c r="P47" s="195">
        <f t="shared" si="4"/>
        <v>-4.1200982515988471E-2</v>
      </c>
      <c r="Q47" s="195">
        <f t="shared" si="5"/>
        <v>-0.13000000000000167</v>
      </c>
    </row>
    <row r="48" spans="1:17">
      <c r="A48" s="34" t="s">
        <v>90</v>
      </c>
      <c r="B48" s="194">
        <f>PPCL_NG!I48+PPCL_Spot!I48+GT_NG!I48+GT_Spot!I48+Bawana_NG!I48+Bawana_RLNG!I48+Bawana_Spot!I48</f>
        <v>96.990000000000009</v>
      </c>
      <c r="C48" s="194">
        <f>PPCL_NG!P48+PPCL_Spot!P48+GT_NG!P48+GT_Spot!P48+Bawana_NG!P48+Bawana_RLNG!P48+Bawana_Spot!P48</f>
        <v>97.041982083791183</v>
      </c>
      <c r="D48" s="195">
        <f t="shared" si="0"/>
        <v>-5.198208379117375E-2</v>
      </c>
      <c r="E48" s="194">
        <f>PPCL_NG!J48+PPCL_Spot!J48+GT_NG!J48+GT_Spot!J48+Bawana_NG!J48+Bawana_RLNG!J48+Bawana_Spot!J48</f>
        <v>55.99</v>
      </c>
      <c r="F48" s="194">
        <f>PPCL_NG!Q48+PPCL_Spot!Q48+GT_NG!Q48+GT_Spot!Q48+Bawana_NG!Q48+Bawana_RLNG!Q48+Bawana_Spot!Q48</f>
        <v>56.019677814342714</v>
      </c>
      <c r="G48" s="195">
        <f t="shared" si="1"/>
        <v>-2.9677814342711883E-2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21.599999999999998</v>
      </c>
      <c r="L48" s="194">
        <f>PPCL_NG!S48+PPCL_Spot!S48+GT_NG!S48+GT_Spot!S48+Bawana_NG!S48+Bawana_RLNG!S48+Bawana_Spot!S48</f>
        <v>21.607409252103722</v>
      </c>
      <c r="M48" s="195">
        <f t="shared" si="3"/>
        <v>-7.4092521037236736E-3</v>
      </c>
      <c r="N48" s="194">
        <f>PPCL_NG!M48+PPCL_Spot!M48+GT_NG!M48+GT_Spot!M48+Bawana_NG!M48+Bawana_RLNG!M48+Bawana_Spot!M48</f>
        <v>68.930000000000007</v>
      </c>
      <c r="O48" s="194">
        <f>PPCL_NG!T48+PPCL_Spot!T48+GT_NG!T48+GT_Spot!T48+Bawana_NG!T48+Bawana_RLNG!T48+Bawana_Spot!T48</f>
        <v>68.971200982515995</v>
      </c>
      <c r="P48" s="195">
        <f t="shared" si="4"/>
        <v>-4.1200982515988471E-2</v>
      </c>
      <c r="Q48" s="195">
        <f t="shared" si="5"/>
        <v>-0.13000000000000167</v>
      </c>
    </row>
    <row r="49" spans="1:17">
      <c r="A49" s="34" t="s">
        <v>91</v>
      </c>
      <c r="B49" s="194">
        <f>PPCL_NG!I49+PPCL_Spot!I49+GT_NG!I49+GT_Spot!I49+Bawana_NG!I49+Bawana_RLNG!I49+Bawana_Spot!I49</f>
        <v>96.990000000000009</v>
      </c>
      <c r="C49" s="194">
        <f>PPCL_NG!P49+PPCL_Spot!P49+GT_NG!P49+GT_Spot!P49+Bawana_NG!P49+Bawana_RLNG!P49+Bawana_Spot!P49</f>
        <v>97.041982083791183</v>
      </c>
      <c r="D49" s="195">
        <f t="shared" si="0"/>
        <v>-5.198208379117375E-2</v>
      </c>
      <c r="E49" s="194">
        <f>PPCL_NG!J49+PPCL_Spot!J49+GT_NG!J49+GT_Spot!J49+Bawana_NG!J49+Bawana_RLNG!J49+Bawana_Spot!J49</f>
        <v>55.99</v>
      </c>
      <c r="F49" s="194">
        <f>PPCL_NG!Q49+PPCL_Spot!Q49+GT_NG!Q49+GT_Spot!Q49+Bawana_NG!Q49+Bawana_RLNG!Q49+Bawana_Spot!Q49</f>
        <v>56.019677814342714</v>
      </c>
      <c r="G49" s="195">
        <f t="shared" si="1"/>
        <v>-2.9677814342711883E-2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21.599999999999998</v>
      </c>
      <c r="L49" s="194">
        <f>PPCL_NG!S49+PPCL_Spot!S49+GT_NG!S49+GT_Spot!S49+Bawana_NG!S49+Bawana_RLNG!S49+Bawana_Spot!S49</f>
        <v>21.607409252103722</v>
      </c>
      <c r="M49" s="195">
        <f t="shared" si="3"/>
        <v>-7.4092521037236736E-3</v>
      </c>
      <c r="N49" s="194">
        <f>PPCL_NG!M49+PPCL_Spot!M49+GT_NG!M49+GT_Spot!M49+Bawana_NG!M49+Bawana_RLNG!M49+Bawana_Spot!M49</f>
        <v>68.930000000000007</v>
      </c>
      <c r="O49" s="194">
        <f>PPCL_NG!T49+PPCL_Spot!T49+GT_NG!T49+GT_Spot!T49+Bawana_NG!T49+Bawana_RLNG!T49+Bawana_Spot!T49</f>
        <v>68.971200982515995</v>
      </c>
      <c r="P49" s="195">
        <f t="shared" si="4"/>
        <v>-4.1200982515988471E-2</v>
      </c>
      <c r="Q49" s="195">
        <f t="shared" si="5"/>
        <v>-0.13000000000000167</v>
      </c>
    </row>
    <row r="50" spans="1:17">
      <c r="A50" s="34" t="s">
        <v>92</v>
      </c>
      <c r="B50" s="194">
        <f>PPCL_NG!I50+PPCL_Spot!I50+GT_NG!I50+GT_Spot!I50+Bawana_NG!I50+Bawana_RLNG!I50+Bawana_Spot!I50</f>
        <v>96.990000000000009</v>
      </c>
      <c r="C50" s="194">
        <f>PPCL_NG!P50+PPCL_Spot!P50+GT_NG!P50+GT_Spot!P50+Bawana_NG!P50+Bawana_RLNG!P50+Bawana_Spot!P50</f>
        <v>97.041982083791183</v>
      </c>
      <c r="D50" s="195">
        <f t="shared" si="0"/>
        <v>-5.198208379117375E-2</v>
      </c>
      <c r="E50" s="194">
        <f>PPCL_NG!J50+PPCL_Spot!J50+GT_NG!J50+GT_Spot!J50+Bawana_NG!J50+Bawana_RLNG!J50+Bawana_Spot!J50</f>
        <v>55.99</v>
      </c>
      <c r="F50" s="194">
        <f>PPCL_NG!Q50+PPCL_Spot!Q50+GT_NG!Q50+GT_Spot!Q50+Bawana_NG!Q50+Bawana_RLNG!Q50+Bawana_Spot!Q50</f>
        <v>56.019677814342714</v>
      </c>
      <c r="G50" s="195">
        <f t="shared" si="1"/>
        <v>-2.9677814342711883E-2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21.599999999999998</v>
      </c>
      <c r="L50" s="194">
        <f>PPCL_NG!S50+PPCL_Spot!S50+GT_NG!S50+GT_Spot!S50+Bawana_NG!S50+Bawana_RLNG!S50+Bawana_Spot!S50</f>
        <v>21.607409252103722</v>
      </c>
      <c r="M50" s="195">
        <f t="shared" si="3"/>
        <v>-7.4092521037236736E-3</v>
      </c>
      <c r="N50" s="194">
        <f>PPCL_NG!M50+PPCL_Spot!M50+GT_NG!M50+GT_Spot!M50+Bawana_NG!M50+Bawana_RLNG!M50+Bawana_Spot!M50</f>
        <v>68.930000000000007</v>
      </c>
      <c r="O50" s="194">
        <f>PPCL_NG!T50+PPCL_Spot!T50+GT_NG!T50+GT_Spot!T50+Bawana_NG!T50+Bawana_RLNG!T50+Bawana_Spot!T50</f>
        <v>68.971200982515995</v>
      </c>
      <c r="P50" s="195">
        <f t="shared" si="4"/>
        <v>-4.1200982515988471E-2</v>
      </c>
      <c r="Q50" s="195">
        <f t="shared" si="5"/>
        <v>-0.13000000000000167</v>
      </c>
    </row>
    <row r="51" spans="1:17">
      <c r="A51" s="34" t="s">
        <v>93</v>
      </c>
      <c r="B51" s="194">
        <f>PPCL_NG!I51+PPCL_Spot!I51+GT_NG!I51+GT_Spot!I51+Bawana_NG!I51+Bawana_RLNG!I51+Bawana_Spot!I51</f>
        <v>96.990000000000009</v>
      </c>
      <c r="C51" s="194">
        <f>PPCL_NG!P51+PPCL_Spot!P51+GT_NG!P51+GT_Spot!P51+Bawana_NG!P51+Bawana_RLNG!P51+Bawana_Spot!P51</f>
        <v>97.041982083791183</v>
      </c>
      <c r="D51" s="195">
        <f t="shared" si="0"/>
        <v>-5.198208379117375E-2</v>
      </c>
      <c r="E51" s="194">
        <f>PPCL_NG!J51+PPCL_Spot!J51+GT_NG!J51+GT_Spot!J51+Bawana_NG!J51+Bawana_RLNG!J51+Bawana_Spot!J51</f>
        <v>55.99</v>
      </c>
      <c r="F51" s="194">
        <f>PPCL_NG!Q51+PPCL_Spot!Q51+GT_NG!Q51+GT_Spot!Q51+Bawana_NG!Q51+Bawana_RLNG!Q51+Bawana_Spot!Q51</f>
        <v>56.019677814342714</v>
      </c>
      <c r="G51" s="195">
        <f t="shared" si="1"/>
        <v>-2.9677814342711883E-2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21.599999999999998</v>
      </c>
      <c r="L51" s="194">
        <f>PPCL_NG!S51+PPCL_Spot!S51+GT_NG!S51+GT_Spot!S51+Bawana_NG!S51+Bawana_RLNG!S51+Bawana_Spot!S51</f>
        <v>21.607409252103722</v>
      </c>
      <c r="M51" s="195">
        <f t="shared" si="3"/>
        <v>-7.4092521037236736E-3</v>
      </c>
      <c r="N51" s="194">
        <f>PPCL_NG!M51+PPCL_Spot!M51+GT_NG!M51+GT_Spot!M51+Bawana_NG!M51+Bawana_RLNG!M51+Bawana_Spot!M51</f>
        <v>68.930000000000007</v>
      </c>
      <c r="O51" s="194">
        <f>PPCL_NG!T51+PPCL_Spot!T51+GT_NG!T51+GT_Spot!T51+Bawana_NG!T51+Bawana_RLNG!T51+Bawana_Spot!T51</f>
        <v>68.971200982515995</v>
      </c>
      <c r="P51" s="195">
        <f t="shared" si="4"/>
        <v>-4.1200982515988471E-2</v>
      </c>
      <c r="Q51" s="195">
        <f t="shared" si="5"/>
        <v>-0.13000000000000167</v>
      </c>
    </row>
    <row r="52" spans="1:17">
      <c r="A52" s="34" t="s">
        <v>94</v>
      </c>
      <c r="B52" s="194">
        <f>PPCL_NG!I52+PPCL_Spot!I52+GT_NG!I52+GT_Spot!I52+Bawana_NG!I52+Bawana_RLNG!I52+Bawana_Spot!I52</f>
        <v>96.990000000000009</v>
      </c>
      <c r="C52" s="194">
        <f>PPCL_NG!P52+PPCL_Spot!P52+GT_NG!P52+GT_Spot!P52+Bawana_NG!P52+Bawana_RLNG!P52+Bawana_Spot!P52</f>
        <v>97.041982083791183</v>
      </c>
      <c r="D52" s="195">
        <f t="shared" si="0"/>
        <v>-5.198208379117375E-2</v>
      </c>
      <c r="E52" s="194">
        <f>PPCL_NG!J52+PPCL_Spot!J52+GT_NG!J52+GT_Spot!J52+Bawana_NG!J52+Bawana_RLNG!J52+Bawana_Spot!J52</f>
        <v>55.99</v>
      </c>
      <c r="F52" s="194">
        <f>PPCL_NG!Q52+PPCL_Spot!Q52+GT_NG!Q52+GT_Spot!Q52+Bawana_NG!Q52+Bawana_RLNG!Q52+Bawana_Spot!Q52</f>
        <v>56.019677814342714</v>
      </c>
      <c r="G52" s="195">
        <f t="shared" si="1"/>
        <v>-2.9677814342711883E-2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21.599999999999998</v>
      </c>
      <c r="L52" s="194">
        <f>PPCL_NG!S52+PPCL_Spot!S52+GT_NG!S52+GT_Spot!S52+Bawana_NG!S52+Bawana_RLNG!S52+Bawana_Spot!S52</f>
        <v>21.607409252103722</v>
      </c>
      <c r="M52" s="195">
        <f t="shared" si="3"/>
        <v>-7.4092521037236736E-3</v>
      </c>
      <c r="N52" s="194">
        <f>PPCL_NG!M52+PPCL_Spot!M52+GT_NG!M52+GT_Spot!M52+Bawana_NG!M52+Bawana_RLNG!M52+Bawana_Spot!M52</f>
        <v>68.930000000000007</v>
      </c>
      <c r="O52" s="194">
        <f>PPCL_NG!T52+PPCL_Spot!T52+GT_NG!T52+GT_Spot!T52+Bawana_NG!T52+Bawana_RLNG!T52+Bawana_Spot!T52</f>
        <v>68.971200982515995</v>
      </c>
      <c r="P52" s="195">
        <f t="shared" si="4"/>
        <v>-4.1200982515988471E-2</v>
      </c>
      <c r="Q52" s="195">
        <f t="shared" si="5"/>
        <v>-0.13000000000000167</v>
      </c>
    </row>
    <row r="53" spans="1:17">
      <c r="A53" s="34" t="s">
        <v>95</v>
      </c>
      <c r="B53" s="194">
        <f>PPCL_NG!I53+PPCL_Spot!I53+GT_NG!I53+GT_Spot!I53+Bawana_NG!I53+Bawana_RLNG!I53+Bawana_Spot!I53</f>
        <v>96.990000000000009</v>
      </c>
      <c r="C53" s="194">
        <f>PPCL_NG!P53+PPCL_Spot!P53+GT_NG!P53+GT_Spot!P53+Bawana_NG!P53+Bawana_RLNG!P53+Bawana_Spot!P53</f>
        <v>97.041982083791183</v>
      </c>
      <c r="D53" s="195">
        <f t="shared" si="0"/>
        <v>-5.198208379117375E-2</v>
      </c>
      <c r="E53" s="194">
        <f>PPCL_NG!J53+PPCL_Spot!J53+GT_NG!J53+GT_Spot!J53+Bawana_NG!J53+Bawana_RLNG!J53+Bawana_Spot!J53</f>
        <v>55.99</v>
      </c>
      <c r="F53" s="194">
        <f>PPCL_NG!Q53+PPCL_Spot!Q53+GT_NG!Q53+GT_Spot!Q53+Bawana_NG!Q53+Bawana_RLNG!Q53+Bawana_Spot!Q53</f>
        <v>56.019677814342714</v>
      </c>
      <c r="G53" s="195">
        <f t="shared" si="1"/>
        <v>-2.9677814342711883E-2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21.599999999999998</v>
      </c>
      <c r="L53" s="194">
        <f>PPCL_NG!S53+PPCL_Spot!S53+GT_NG!S53+GT_Spot!S53+Bawana_NG!S53+Bawana_RLNG!S53+Bawana_Spot!S53</f>
        <v>21.607409252103722</v>
      </c>
      <c r="M53" s="195">
        <f t="shared" si="3"/>
        <v>-7.4092521037236736E-3</v>
      </c>
      <c r="N53" s="194">
        <f>PPCL_NG!M53+PPCL_Spot!M53+GT_NG!M53+GT_Spot!M53+Bawana_NG!M53+Bawana_RLNG!M53+Bawana_Spot!M53</f>
        <v>68.930000000000007</v>
      </c>
      <c r="O53" s="194">
        <f>PPCL_NG!T53+PPCL_Spot!T53+GT_NG!T53+GT_Spot!T53+Bawana_NG!T53+Bawana_RLNG!T53+Bawana_Spot!T53</f>
        <v>68.971200982515995</v>
      </c>
      <c r="P53" s="195">
        <f t="shared" si="4"/>
        <v>-4.1200982515988471E-2</v>
      </c>
      <c r="Q53" s="195">
        <f t="shared" si="5"/>
        <v>-0.13000000000000167</v>
      </c>
    </row>
    <row r="54" spans="1:17">
      <c r="A54" s="34" t="s">
        <v>96</v>
      </c>
      <c r="B54" s="194">
        <f>PPCL_NG!I54+PPCL_Spot!I54+GT_NG!I54+GT_Spot!I54+Bawana_NG!I54+Bawana_RLNG!I54+Bawana_Spot!I54</f>
        <v>96.990000000000009</v>
      </c>
      <c r="C54" s="194">
        <f>PPCL_NG!P54+PPCL_Spot!P54+GT_NG!P54+GT_Spot!P54+Bawana_NG!P54+Bawana_RLNG!P54+Bawana_Spot!P54</f>
        <v>97.041982083791183</v>
      </c>
      <c r="D54" s="195">
        <f t="shared" si="0"/>
        <v>-5.198208379117375E-2</v>
      </c>
      <c r="E54" s="194">
        <f>PPCL_NG!J54+PPCL_Spot!J54+GT_NG!J54+GT_Spot!J54+Bawana_NG!J54+Bawana_RLNG!J54+Bawana_Spot!J54</f>
        <v>55.99</v>
      </c>
      <c r="F54" s="194">
        <f>PPCL_NG!Q54+PPCL_Spot!Q54+GT_NG!Q54+GT_Spot!Q54+Bawana_NG!Q54+Bawana_RLNG!Q54+Bawana_Spot!Q54</f>
        <v>56.019677814342714</v>
      </c>
      <c r="G54" s="195">
        <f t="shared" si="1"/>
        <v>-2.9677814342711883E-2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21.599999999999998</v>
      </c>
      <c r="L54" s="194">
        <f>PPCL_NG!S54+PPCL_Spot!S54+GT_NG!S54+GT_Spot!S54+Bawana_NG!S54+Bawana_RLNG!S54+Bawana_Spot!S54</f>
        <v>21.607409252103722</v>
      </c>
      <c r="M54" s="195">
        <f t="shared" si="3"/>
        <v>-7.4092521037236736E-3</v>
      </c>
      <c r="N54" s="194">
        <f>PPCL_NG!M54+PPCL_Spot!M54+GT_NG!M54+GT_Spot!M54+Bawana_NG!M54+Bawana_RLNG!M54+Bawana_Spot!M54</f>
        <v>68.930000000000007</v>
      </c>
      <c r="O54" s="194">
        <f>PPCL_NG!T54+PPCL_Spot!T54+GT_NG!T54+GT_Spot!T54+Bawana_NG!T54+Bawana_RLNG!T54+Bawana_Spot!T54</f>
        <v>68.971200982515995</v>
      </c>
      <c r="P54" s="195">
        <f t="shared" si="4"/>
        <v>-4.1200982515988471E-2</v>
      </c>
      <c r="Q54" s="195">
        <f t="shared" si="5"/>
        <v>-0.13000000000000167</v>
      </c>
    </row>
    <row r="55" spans="1:17">
      <c r="A55" s="34" t="s">
        <v>97</v>
      </c>
      <c r="B55" s="194">
        <f>PPCL_NG!I55+PPCL_Spot!I55+GT_NG!I55+GT_Spot!I55+Bawana_NG!I55+Bawana_RLNG!I55+Bawana_Spot!I55</f>
        <v>96.990000000000009</v>
      </c>
      <c r="C55" s="194">
        <f>PPCL_NG!P55+PPCL_Spot!P55+GT_NG!P55+GT_Spot!P55+Bawana_NG!P55+Bawana_RLNG!P55+Bawana_Spot!P55</f>
        <v>97.041982083791183</v>
      </c>
      <c r="D55" s="195">
        <f t="shared" si="0"/>
        <v>-5.198208379117375E-2</v>
      </c>
      <c r="E55" s="194">
        <f>PPCL_NG!J55+PPCL_Spot!J55+GT_NG!J55+GT_Spot!J55+Bawana_NG!J55+Bawana_RLNG!J55+Bawana_Spot!J55</f>
        <v>55.99</v>
      </c>
      <c r="F55" s="194">
        <f>PPCL_NG!Q55+PPCL_Spot!Q55+GT_NG!Q55+GT_Spot!Q55+Bawana_NG!Q55+Bawana_RLNG!Q55+Bawana_Spot!Q55</f>
        <v>56.019677814342714</v>
      </c>
      <c r="G55" s="195">
        <f t="shared" si="1"/>
        <v>-2.9677814342711883E-2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21.599999999999998</v>
      </c>
      <c r="L55" s="194">
        <f>PPCL_NG!S55+PPCL_Spot!S55+GT_NG!S55+GT_Spot!S55+Bawana_NG!S55+Bawana_RLNG!S55+Bawana_Spot!S55</f>
        <v>21.607409252103722</v>
      </c>
      <c r="M55" s="195">
        <f t="shared" si="3"/>
        <v>-7.4092521037236736E-3</v>
      </c>
      <c r="N55" s="194">
        <f>PPCL_NG!M55+PPCL_Spot!M55+GT_NG!M55+GT_Spot!M55+Bawana_NG!M55+Bawana_RLNG!M55+Bawana_Spot!M55</f>
        <v>68.930000000000007</v>
      </c>
      <c r="O55" s="194">
        <f>PPCL_NG!T55+PPCL_Spot!T55+GT_NG!T55+GT_Spot!T55+Bawana_NG!T55+Bawana_RLNG!T55+Bawana_Spot!T55</f>
        <v>68.971200982515995</v>
      </c>
      <c r="P55" s="195">
        <f t="shared" si="4"/>
        <v>-4.1200982515988471E-2</v>
      </c>
      <c r="Q55" s="195">
        <f t="shared" si="5"/>
        <v>-0.13000000000000167</v>
      </c>
    </row>
    <row r="56" spans="1:17">
      <c r="A56" s="34" t="s">
        <v>98</v>
      </c>
      <c r="B56" s="194">
        <f>PPCL_NG!I56+PPCL_Spot!I56+GT_NG!I56+GT_Spot!I56+Bawana_NG!I56+Bawana_RLNG!I56+Bawana_Spot!I56</f>
        <v>96.990000000000009</v>
      </c>
      <c r="C56" s="194">
        <f>PPCL_NG!P56+PPCL_Spot!P56+GT_NG!P56+GT_Spot!P56+Bawana_NG!P56+Bawana_RLNG!P56+Bawana_Spot!P56</f>
        <v>97.041982083791183</v>
      </c>
      <c r="D56" s="195">
        <f t="shared" si="0"/>
        <v>-5.198208379117375E-2</v>
      </c>
      <c r="E56" s="194">
        <f>PPCL_NG!J56+PPCL_Spot!J56+GT_NG!J56+GT_Spot!J56+Bawana_NG!J56+Bawana_RLNG!J56+Bawana_Spot!J56</f>
        <v>55.99</v>
      </c>
      <c r="F56" s="194">
        <f>PPCL_NG!Q56+PPCL_Spot!Q56+GT_NG!Q56+GT_Spot!Q56+Bawana_NG!Q56+Bawana_RLNG!Q56+Bawana_Spot!Q56</f>
        <v>56.019677814342714</v>
      </c>
      <c r="G56" s="195">
        <f t="shared" si="1"/>
        <v>-2.9677814342711883E-2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21.599999999999998</v>
      </c>
      <c r="L56" s="194">
        <f>PPCL_NG!S56+PPCL_Spot!S56+GT_NG!S56+GT_Spot!S56+Bawana_NG!S56+Bawana_RLNG!S56+Bawana_Spot!S56</f>
        <v>21.607409252103722</v>
      </c>
      <c r="M56" s="195">
        <f t="shared" si="3"/>
        <v>-7.4092521037236736E-3</v>
      </c>
      <c r="N56" s="194">
        <f>PPCL_NG!M56+PPCL_Spot!M56+GT_NG!M56+GT_Spot!M56+Bawana_NG!M56+Bawana_RLNG!M56+Bawana_Spot!M56</f>
        <v>68.930000000000007</v>
      </c>
      <c r="O56" s="194">
        <f>PPCL_NG!T56+PPCL_Spot!T56+GT_NG!T56+GT_Spot!T56+Bawana_NG!T56+Bawana_RLNG!T56+Bawana_Spot!T56</f>
        <v>68.971200982515995</v>
      </c>
      <c r="P56" s="195">
        <f t="shared" si="4"/>
        <v>-4.1200982515988471E-2</v>
      </c>
      <c r="Q56" s="195">
        <f t="shared" si="5"/>
        <v>-0.13000000000000167</v>
      </c>
    </row>
    <row r="57" spans="1:17">
      <c r="A57" s="34" t="s">
        <v>99</v>
      </c>
      <c r="B57" s="194">
        <f>PPCL_NG!I57+PPCL_Spot!I57+GT_NG!I57+GT_Spot!I57+Bawana_NG!I57+Bawana_RLNG!I57+Bawana_Spot!I57</f>
        <v>96.990000000000009</v>
      </c>
      <c r="C57" s="194">
        <f>PPCL_NG!P57+PPCL_Spot!P57+GT_NG!P57+GT_Spot!P57+Bawana_NG!P57+Bawana_RLNG!P57+Bawana_Spot!P57</f>
        <v>97.041982083791183</v>
      </c>
      <c r="D57" s="195">
        <f t="shared" si="0"/>
        <v>-5.198208379117375E-2</v>
      </c>
      <c r="E57" s="194">
        <f>PPCL_NG!J57+PPCL_Spot!J57+GT_NG!J57+GT_Spot!J57+Bawana_NG!J57+Bawana_RLNG!J57+Bawana_Spot!J57</f>
        <v>55.99</v>
      </c>
      <c r="F57" s="194">
        <f>PPCL_NG!Q57+PPCL_Spot!Q57+GT_NG!Q57+GT_Spot!Q57+Bawana_NG!Q57+Bawana_RLNG!Q57+Bawana_Spot!Q57</f>
        <v>56.019677814342714</v>
      </c>
      <c r="G57" s="195">
        <f t="shared" si="1"/>
        <v>-2.9677814342711883E-2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21.599999999999998</v>
      </c>
      <c r="L57" s="194">
        <f>PPCL_NG!S57+PPCL_Spot!S57+GT_NG!S57+GT_Spot!S57+Bawana_NG!S57+Bawana_RLNG!S57+Bawana_Spot!S57</f>
        <v>21.607409252103722</v>
      </c>
      <c r="M57" s="195">
        <f t="shared" si="3"/>
        <v>-7.4092521037236736E-3</v>
      </c>
      <c r="N57" s="194">
        <f>PPCL_NG!M57+PPCL_Spot!M57+GT_NG!M57+GT_Spot!M57+Bawana_NG!M57+Bawana_RLNG!M57+Bawana_Spot!M57</f>
        <v>68.930000000000007</v>
      </c>
      <c r="O57" s="194">
        <f>PPCL_NG!T57+PPCL_Spot!T57+GT_NG!T57+GT_Spot!T57+Bawana_NG!T57+Bawana_RLNG!T57+Bawana_Spot!T57</f>
        <v>68.971200982515995</v>
      </c>
      <c r="P57" s="195">
        <f t="shared" si="4"/>
        <v>-4.1200982515988471E-2</v>
      </c>
      <c r="Q57" s="195">
        <f t="shared" si="5"/>
        <v>-0.13000000000000167</v>
      </c>
    </row>
    <row r="58" spans="1:17">
      <c r="A58" s="34" t="s">
        <v>100</v>
      </c>
      <c r="B58" s="194">
        <f>PPCL_NG!I58+PPCL_Spot!I58+GT_NG!I58+GT_Spot!I58+Bawana_NG!I58+Bawana_RLNG!I58+Bawana_Spot!I58</f>
        <v>96.990000000000009</v>
      </c>
      <c r="C58" s="194">
        <f>PPCL_NG!P58+PPCL_Spot!P58+GT_NG!P58+GT_Spot!P58+Bawana_NG!P58+Bawana_RLNG!P58+Bawana_Spot!P58</f>
        <v>97.041982083791183</v>
      </c>
      <c r="D58" s="195">
        <f t="shared" si="0"/>
        <v>-5.198208379117375E-2</v>
      </c>
      <c r="E58" s="194">
        <f>PPCL_NG!J58+PPCL_Spot!J58+GT_NG!J58+GT_Spot!J58+Bawana_NG!J58+Bawana_RLNG!J58+Bawana_Spot!J58</f>
        <v>55.99</v>
      </c>
      <c r="F58" s="194">
        <f>PPCL_NG!Q58+PPCL_Spot!Q58+GT_NG!Q58+GT_Spot!Q58+Bawana_NG!Q58+Bawana_RLNG!Q58+Bawana_Spot!Q58</f>
        <v>56.019677814342714</v>
      </c>
      <c r="G58" s="195">
        <f t="shared" si="1"/>
        <v>-2.9677814342711883E-2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21.599999999999998</v>
      </c>
      <c r="L58" s="194">
        <f>PPCL_NG!S58+PPCL_Spot!S58+GT_NG!S58+GT_Spot!S58+Bawana_NG!S58+Bawana_RLNG!S58+Bawana_Spot!S58</f>
        <v>21.607409252103722</v>
      </c>
      <c r="M58" s="195">
        <f t="shared" si="3"/>
        <v>-7.4092521037236736E-3</v>
      </c>
      <c r="N58" s="194">
        <f>PPCL_NG!M58+PPCL_Spot!M58+GT_NG!M58+GT_Spot!M58+Bawana_NG!M58+Bawana_RLNG!M58+Bawana_Spot!M58</f>
        <v>68.930000000000007</v>
      </c>
      <c r="O58" s="194">
        <f>PPCL_NG!T58+PPCL_Spot!T58+GT_NG!T58+GT_Spot!T58+Bawana_NG!T58+Bawana_RLNG!T58+Bawana_Spot!T58</f>
        <v>68.971200982515995</v>
      </c>
      <c r="P58" s="195">
        <f t="shared" si="4"/>
        <v>-4.1200982515988471E-2</v>
      </c>
      <c r="Q58" s="195">
        <f t="shared" si="5"/>
        <v>-0.13000000000000167</v>
      </c>
    </row>
    <row r="59" spans="1:17">
      <c r="A59" s="34" t="s">
        <v>101</v>
      </c>
      <c r="B59" s="194">
        <f>PPCL_NG!I59+PPCL_Spot!I59+GT_NG!I59+GT_Spot!I59+Bawana_NG!I59+Bawana_RLNG!I59+Bawana_Spot!I59</f>
        <v>96.990000000000009</v>
      </c>
      <c r="C59" s="194">
        <f>PPCL_NG!P59+PPCL_Spot!P59+GT_NG!P59+GT_Spot!P59+Bawana_NG!P59+Bawana_RLNG!P59+Bawana_Spot!P59</f>
        <v>97.041982083791183</v>
      </c>
      <c r="D59" s="195">
        <f t="shared" si="0"/>
        <v>-5.198208379117375E-2</v>
      </c>
      <c r="E59" s="194">
        <f>PPCL_NG!J59+PPCL_Spot!J59+GT_NG!J59+GT_Spot!J59+Bawana_NG!J59+Bawana_RLNG!J59+Bawana_Spot!J59</f>
        <v>55.99</v>
      </c>
      <c r="F59" s="194">
        <f>PPCL_NG!Q59+PPCL_Spot!Q59+GT_NG!Q59+GT_Spot!Q59+Bawana_NG!Q59+Bawana_RLNG!Q59+Bawana_Spot!Q59</f>
        <v>56.019677814342714</v>
      </c>
      <c r="G59" s="195">
        <f t="shared" si="1"/>
        <v>-2.9677814342711883E-2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21.599999999999998</v>
      </c>
      <c r="L59" s="194">
        <f>PPCL_NG!S59+PPCL_Spot!S59+GT_NG!S59+GT_Spot!S59+Bawana_NG!S59+Bawana_RLNG!S59+Bawana_Spot!S59</f>
        <v>21.607409252103722</v>
      </c>
      <c r="M59" s="195">
        <f t="shared" si="3"/>
        <v>-7.4092521037236736E-3</v>
      </c>
      <c r="N59" s="194">
        <f>PPCL_NG!M59+PPCL_Spot!M59+GT_NG!M59+GT_Spot!M59+Bawana_NG!M59+Bawana_RLNG!M59+Bawana_Spot!M59</f>
        <v>68.930000000000007</v>
      </c>
      <c r="O59" s="194">
        <f>PPCL_NG!T59+PPCL_Spot!T59+GT_NG!T59+GT_Spot!T59+Bawana_NG!T59+Bawana_RLNG!T59+Bawana_Spot!T59</f>
        <v>68.971200982515995</v>
      </c>
      <c r="P59" s="195">
        <f t="shared" si="4"/>
        <v>-4.1200982515988471E-2</v>
      </c>
      <c r="Q59" s="195">
        <f t="shared" si="5"/>
        <v>-0.13000000000000167</v>
      </c>
    </row>
    <row r="60" spans="1:17">
      <c r="A60" s="34" t="s">
        <v>102</v>
      </c>
      <c r="B60" s="194">
        <f>PPCL_NG!I60+PPCL_Spot!I60+GT_NG!I60+GT_Spot!I60+Bawana_NG!I60+Bawana_RLNG!I60+Bawana_Spot!I60</f>
        <v>96.61</v>
      </c>
      <c r="C60" s="194">
        <f>PPCL_NG!P60+PPCL_Spot!P60+GT_NG!P60+GT_Spot!P60+Bawana_NG!P60+Bawana_RLNG!P60+Bawana_Spot!P60</f>
        <v>96.650036782764516</v>
      </c>
      <c r="D60" s="195">
        <f t="shared" si="0"/>
        <v>-4.0036782764516943E-2</v>
      </c>
      <c r="E60" s="194">
        <f>PPCL_NG!J60+PPCL_Spot!J60+GT_NG!J60+GT_Spot!J60+Bawana_NG!J60+Bawana_RLNG!J60+Bawana_Spot!J60</f>
        <v>55.769999999999996</v>
      </c>
      <c r="F60" s="194">
        <f>PPCL_NG!Q60+PPCL_Spot!Q60+GT_NG!Q60+GT_Spot!Q60+Bawana_NG!Q60+Bawana_RLNG!Q60+Bawana_Spot!Q60</f>
        <v>55.792842164583725</v>
      </c>
      <c r="G60" s="195">
        <f t="shared" si="1"/>
        <v>-2.2842164583728675E-2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21.54</v>
      </c>
      <c r="L60" s="194">
        <f>PPCL_NG!S60+PPCL_Spot!S60+GT_NG!S60+GT_Spot!S60+Bawana_NG!S60+Bawana_RLNG!S60+Bawana_Spot!S60</f>
        <v>21.545618874104576</v>
      </c>
      <c r="M60" s="195">
        <f t="shared" si="3"/>
        <v>-5.6188741045772872E-3</v>
      </c>
      <c r="N60" s="194">
        <f>PPCL_NG!M60+PPCL_Spot!M60+GT_NG!M60+GT_Spot!M60+Bawana_NG!M60+Bawana_RLNG!M60+Bawana_Spot!M60</f>
        <v>68.62</v>
      </c>
      <c r="O60" s="194">
        <f>PPCL_NG!T60+PPCL_Spot!T60+GT_NG!T60+GT_Spot!T60+Bawana_NG!T60+Bawana_RLNG!T60+Bawana_Spot!T60</f>
        <v>68.651772311300789</v>
      </c>
      <c r="P60" s="195">
        <f t="shared" si="4"/>
        <v>-3.1772311300784395E-2</v>
      </c>
      <c r="Q60" s="195">
        <f t="shared" si="5"/>
        <v>-0.10000000000001119</v>
      </c>
    </row>
    <row r="61" spans="1:17">
      <c r="A61" s="34" t="s">
        <v>103</v>
      </c>
      <c r="B61" s="194">
        <f>PPCL_NG!I61+PPCL_Spot!I61+GT_NG!I61+GT_Spot!I61+Bawana_NG!I61+Bawana_RLNG!I61+Bawana_Spot!I61</f>
        <v>96.61</v>
      </c>
      <c r="C61" s="194">
        <f>PPCL_NG!P61+PPCL_Spot!P61+GT_NG!P61+GT_Spot!P61+Bawana_NG!P61+Bawana_RLNG!P61+Bawana_Spot!P61</f>
        <v>96.650036782764516</v>
      </c>
      <c r="D61" s="195">
        <f t="shared" si="0"/>
        <v>-4.0036782764516943E-2</v>
      </c>
      <c r="E61" s="194">
        <f>PPCL_NG!J61+PPCL_Spot!J61+GT_NG!J61+GT_Spot!J61+Bawana_NG!J61+Bawana_RLNG!J61+Bawana_Spot!J61</f>
        <v>55.769999999999996</v>
      </c>
      <c r="F61" s="194">
        <f>PPCL_NG!Q61+PPCL_Spot!Q61+GT_NG!Q61+GT_Spot!Q61+Bawana_NG!Q61+Bawana_RLNG!Q61+Bawana_Spot!Q61</f>
        <v>55.792842164583725</v>
      </c>
      <c r="G61" s="195">
        <f t="shared" si="1"/>
        <v>-2.2842164583728675E-2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21.54</v>
      </c>
      <c r="L61" s="194">
        <f>PPCL_NG!S61+PPCL_Spot!S61+GT_NG!S61+GT_Spot!S61+Bawana_NG!S61+Bawana_RLNG!S61+Bawana_Spot!S61</f>
        <v>21.545618874104576</v>
      </c>
      <c r="M61" s="195">
        <f t="shared" si="3"/>
        <v>-5.6188741045772872E-3</v>
      </c>
      <c r="N61" s="194">
        <f>PPCL_NG!M61+PPCL_Spot!M61+GT_NG!M61+GT_Spot!M61+Bawana_NG!M61+Bawana_RLNG!M61+Bawana_Spot!M61</f>
        <v>68.62</v>
      </c>
      <c r="O61" s="194">
        <f>PPCL_NG!T61+PPCL_Spot!T61+GT_NG!T61+GT_Spot!T61+Bawana_NG!T61+Bawana_RLNG!T61+Bawana_Spot!T61</f>
        <v>68.651772311300789</v>
      </c>
      <c r="P61" s="195">
        <f t="shared" si="4"/>
        <v>-3.1772311300784395E-2</v>
      </c>
      <c r="Q61" s="195">
        <f t="shared" si="5"/>
        <v>-0.10000000000001119</v>
      </c>
    </row>
    <row r="62" spans="1:17">
      <c r="A62" s="34" t="s">
        <v>104</v>
      </c>
      <c r="B62" s="194">
        <f>PPCL_NG!I62+PPCL_Spot!I62+GT_NG!I62+GT_Spot!I62+Bawana_NG!I62+Bawana_RLNG!I62+Bawana_Spot!I62</f>
        <v>96.61</v>
      </c>
      <c r="C62" s="194">
        <f>PPCL_NG!P62+PPCL_Spot!P62+GT_NG!P62+GT_Spot!P62+Bawana_NG!P62+Bawana_RLNG!P62+Bawana_Spot!P62</f>
        <v>96.650036782764516</v>
      </c>
      <c r="D62" s="195">
        <f t="shared" si="0"/>
        <v>-4.0036782764516943E-2</v>
      </c>
      <c r="E62" s="194">
        <f>PPCL_NG!J62+PPCL_Spot!J62+GT_NG!J62+GT_Spot!J62+Bawana_NG!J62+Bawana_RLNG!J62+Bawana_Spot!J62</f>
        <v>55.769999999999996</v>
      </c>
      <c r="F62" s="194">
        <f>PPCL_NG!Q62+PPCL_Spot!Q62+GT_NG!Q62+GT_Spot!Q62+Bawana_NG!Q62+Bawana_RLNG!Q62+Bawana_Spot!Q62</f>
        <v>55.792842164583725</v>
      </c>
      <c r="G62" s="195">
        <f t="shared" si="1"/>
        <v>-2.2842164583728675E-2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21.54</v>
      </c>
      <c r="L62" s="194">
        <f>PPCL_NG!S62+PPCL_Spot!S62+GT_NG!S62+GT_Spot!S62+Bawana_NG!S62+Bawana_RLNG!S62+Bawana_Spot!S62</f>
        <v>21.545618874104576</v>
      </c>
      <c r="M62" s="195">
        <f t="shared" si="3"/>
        <v>-5.6188741045772872E-3</v>
      </c>
      <c r="N62" s="194">
        <f>PPCL_NG!M62+PPCL_Spot!M62+GT_NG!M62+GT_Spot!M62+Bawana_NG!M62+Bawana_RLNG!M62+Bawana_Spot!M62</f>
        <v>68.62</v>
      </c>
      <c r="O62" s="194">
        <f>PPCL_NG!T62+PPCL_Spot!T62+GT_NG!T62+GT_Spot!T62+Bawana_NG!T62+Bawana_RLNG!T62+Bawana_Spot!T62</f>
        <v>68.651772311300789</v>
      </c>
      <c r="P62" s="195">
        <f t="shared" si="4"/>
        <v>-3.1772311300784395E-2</v>
      </c>
      <c r="Q62" s="195">
        <f t="shared" si="5"/>
        <v>-0.10000000000001119</v>
      </c>
    </row>
    <row r="63" spans="1:17">
      <c r="A63" s="34" t="s">
        <v>105</v>
      </c>
      <c r="B63" s="194">
        <f>PPCL_NG!I63+PPCL_Spot!I63+GT_NG!I63+GT_Spot!I63+Bawana_NG!I63+Bawana_RLNG!I63+Bawana_Spot!I63</f>
        <v>92.96</v>
      </c>
      <c r="C63" s="194">
        <f>PPCL_NG!P63+PPCL_Spot!P63+GT_NG!P63+GT_Spot!P63+Bawana_NG!P63+Bawana_RLNG!P63+Bawana_Spot!P63</f>
        <v>93.000245294297272</v>
      </c>
      <c r="D63" s="195">
        <f t="shared" si="0"/>
        <v>-4.0245294297278633E-2</v>
      </c>
      <c r="E63" s="194">
        <f>PPCL_NG!J63+PPCL_Spot!J63+GT_NG!J63+GT_Spot!J63+Bawana_NG!J63+Bawana_RLNG!J63+Bawana_Spot!J63</f>
        <v>64.94</v>
      </c>
      <c r="F63" s="194">
        <f>PPCL_NG!Q63+PPCL_Spot!Q63+GT_NG!Q63+GT_Spot!Q63+Bawana_NG!Q63+Bawana_RLNG!Q63+Bawana_Spot!Q63</f>
        <v>64.962446529990473</v>
      </c>
      <c r="G63" s="195">
        <f t="shared" si="1"/>
        <v>-2.2446529990475028E-2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5.8397327598041455</v>
      </c>
      <c r="J63" s="195">
        <f t="shared" si="2"/>
        <v>2.6724019585433467E-4</v>
      </c>
      <c r="K63" s="194">
        <f>PPCL_NG!L63+PPCL_Spot!L63+GT_NG!L63+GT_Spot!L63+Bawana_NG!L63+Bawana_RLNG!L63+Bawana_Spot!L63</f>
        <v>20.91</v>
      </c>
      <c r="L63" s="194">
        <f>PPCL_NG!S63+PPCL_Spot!S63+GT_NG!S63+GT_Spot!S63+Bawana_NG!S63+Bawana_RLNG!S63+Bawana_Spot!S63</f>
        <v>20.915657425856608</v>
      </c>
      <c r="M63" s="195">
        <f t="shared" si="3"/>
        <v>-5.6574258566080005E-3</v>
      </c>
      <c r="N63" s="194">
        <f>PPCL_NG!M63+PPCL_Spot!M63+GT_NG!M63+GT_Spot!M63+Bawana_NG!M63+Bawana_RLNG!M63+Bawana_Spot!M63</f>
        <v>66.069999999999993</v>
      </c>
      <c r="O63" s="194">
        <f>PPCL_NG!T63+PPCL_Spot!T63+GT_NG!T63+GT_Spot!T63+Bawana_NG!T63+Bawana_RLNG!T63+Bawana_Spot!T63</f>
        <v>66.101917990051476</v>
      </c>
      <c r="P63" s="195">
        <f t="shared" si="4"/>
        <v>-3.1917990051482548E-2</v>
      </c>
      <c r="Q63" s="195">
        <f t="shared" si="5"/>
        <v>-9.9999999999989875E-2</v>
      </c>
    </row>
    <row r="64" spans="1:17">
      <c r="A64" s="34" t="s">
        <v>106</v>
      </c>
      <c r="B64" s="194">
        <f>PPCL_NG!I64+PPCL_Spot!I64+GT_NG!I64+GT_Spot!I64+Bawana_NG!I64+Bawana_RLNG!I64+Bawana_Spot!I64</f>
        <v>92.96</v>
      </c>
      <c r="C64" s="194">
        <f>PPCL_NG!P64+PPCL_Spot!P64+GT_NG!P64+GT_Spot!P64+Bawana_NG!P64+Bawana_RLNG!P64+Bawana_Spot!P64</f>
        <v>93.000245294297272</v>
      </c>
      <c r="D64" s="195">
        <f t="shared" si="0"/>
        <v>-4.0245294297278633E-2</v>
      </c>
      <c r="E64" s="194">
        <f>PPCL_NG!J64+PPCL_Spot!J64+GT_NG!J64+GT_Spot!J64+Bawana_NG!J64+Bawana_RLNG!J64+Bawana_Spot!J64</f>
        <v>64.94</v>
      </c>
      <c r="F64" s="194">
        <f>PPCL_NG!Q64+PPCL_Spot!Q64+GT_NG!Q64+GT_Spot!Q64+Bawana_NG!Q64+Bawana_RLNG!Q64+Bawana_Spot!Q64</f>
        <v>64.962446529990473</v>
      </c>
      <c r="G64" s="195">
        <f t="shared" si="1"/>
        <v>-2.2446529990475028E-2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5.8397327598041455</v>
      </c>
      <c r="J64" s="195">
        <f t="shared" si="2"/>
        <v>2.6724019585433467E-4</v>
      </c>
      <c r="K64" s="194">
        <f>PPCL_NG!L64+PPCL_Spot!L64+GT_NG!L64+GT_Spot!L64+Bawana_NG!L64+Bawana_RLNG!L64+Bawana_Spot!L64</f>
        <v>20.91</v>
      </c>
      <c r="L64" s="194">
        <f>PPCL_NG!S64+PPCL_Spot!S64+GT_NG!S64+GT_Spot!S64+Bawana_NG!S64+Bawana_RLNG!S64+Bawana_Spot!S64</f>
        <v>20.915657425856608</v>
      </c>
      <c r="M64" s="195">
        <f t="shared" si="3"/>
        <v>-5.6574258566080005E-3</v>
      </c>
      <c r="N64" s="194">
        <f>PPCL_NG!M64+PPCL_Spot!M64+GT_NG!M64+GT_Spot!M64+Bawana_NG!M64+Bawana_RLNG!M64+Bawana_Spot!M64</f>
        <v>66.069999999999993</v>
      </c>
      <c r="O64" s="194">
        <f>PPCL_NG!T64+PPCL_Spot!T64+GT_NG!T64+GT_Spot!T64+Bawana_NG!T64+Bawana_RLNG!T64+Bawana_Spot!T64</f>
        <v>66.101917990051476</v>
      </c>
      <c r="P64" s="195">
        <f t="shared" si="4"/>
        <v>-3.1917990051482548E-2</v>
      </c>
      <c r="Q64" s="195">
        <f t="shared" si="5"/>
        <v>-9.9999999999989875E-2</v>
      </c>
    </row>
    <row r="65" spans="1:17">
      <c r="A65" s="34" t="s">
        <v>107</v>
      </c>
      <c r="B65" s="194">
        <f>PPCL_NG!I65+PPCL_Spot!I65+GT_NG!I65+GT_Spot!I65+Bawana_NG!I65+Bawana_RLNG!I65+Bawana_Spot!I65</f>
        <v>112.46</v>
      </c>
      <c r="C65" s="194">
        <f>PPCL_NG!P65+PPCL_Spot!P65+GT_NG!P65+GT_Spot!P65+Bawana_NG!P65+Bawana_RLNG!P65+Bawana_Spot!P65</f>
        <v>112.49961854318042</v>
      </c>
      <c r="D65" s="195">
        <f t="shared" si="0"/>
        <v>-3.9618543180424126E-2</v>
      </c>
      <c r="E65" s="194">
        <f>PPCL_NG!J65+PPCL_Spot!J65+GT_NG!J65+GT_Spot!J65+Bawana_NG!J65+Bawana_RLNG!J65+Bawana_Spot!J65</f>
        <v>64.94</v>
      </c>
      <c r="F65" s="194">
        <f>PPCL_NG!Q65+PPCL_Spot!Q65+GT_NG!Q65+GT_Spot!Q65+Bawana_NG!Q65+Bawana_RLNG!Q65+Bawana_Spot!Q65</f>
        <v>64.962600100044327</v>
      </c>
      <c r="G65" s="195">
        <f t="shared" si="1"/>
        <v>-2.2600100044328997E-2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5.8397483301012709</v>
      </c>
      <c r="J65" s="195">
        <f t="shared" si="2"/>
        <v>2.5166989872893453E-4</v>
      </c>
      <c r="K65" s="194">
        <f>PPCL_NG!L65+PPCL_Spot!L65+GT_NG!L65+GT_Spot!L65+Bawana_NG!L65+Bawana_RLNG!L65+Bawana_Spot!L65</f>
        <v>20.91</v>
      </c>
      <c r="L65" s="194">
        <f>PPCL_NG!S65+PPCL_Spot!S65+GT_NG!S65+GT_Spot!S65+Bawana_NG!S65+Bawana_RLNG!S65+Bawana_Spot!S65</f>
        <v>20.915708082645203</v>
      </c>
      <c r="M65" s="195">
        <f t="shared" si="3"/>
        <v>-5.7080826452029498E-3</v>
      </c>
      <c r="N65" s="194">
        <f>PPCL_NG!M65+PPCL_Spot!M65+GT_NG!M65+GT_Spot!M65+Bawana_NG!M65+Bawana_RLNG!M65+Bawana_Spot!M65</f>
        <v>60.09</v>
      </c>
      <c r="O65" s="194">
        <f>PPCL_NG!T65+PPCL_Spot!T65+GT_NG!T65+GT_Spot!T65+Bawana_NG!T65+Bawana_RLNG!T65+Bawana_Spot!T65</f>
        <v>60.122324944028797</v>
      </c>
      <c r="P65" s="195">
        <f t="shared" si="4"/>
        <v>-3.2324944028793823E-2</v>
      </c>
      <c r="Q65" s="195">
        <f t="shared" si="5"/>
        <v>-0.10000000000002096</v>
      </c>
    </row>
    <row r="66" spans="1:17">
      <c r="A66" s="34" t="s">
        <v>108</v>
      </c>
      <c r="B66" s="194">
        <f>PPCL_NG!I66+PPCL_Spot!I66+GT_NG!I66+GT_Spot!I66+Bawana_NG!I66+Bawana_RLNG!I66+Bawana_Spot!I66</f>
        <v>112.46</v>
      </c>
      <c r="C66" s="194">
        <f>PPCL_NG!P66+PPCL_Spot!P66+GT_NG!P66+GT_Spot!P66+Bawana_NG!P66+Bawana_RLNG!P66+Bawana_Spot!P66</f>
        <v>112.49961854318042</v>
      </c>
      <c r="D66" s="195">
        <f t="shared" si="0"/>
        <v>-3.9618543180424126E-2</v>
      </c>
      <c r="E66" s="194">
        <f>PPCL_NG!J66+PPCL_Spot!J66+GT_NG!J66+GT_Spot!J66+Bawana_NG!J66+Bawana_RLNG!J66+Bawana_Spot!J66</f>
        <v>64.94</v>
      </c>
      <c r="F66" s="194">
        <f>PPCL_NG!Q66+PPCL_Spot!Q66+GT_NG!Q66+GT_Spot!Q66+Bawana_NG!Q66+Bawana_RLNG!Q66+Bawana_Spot!Q66</f>
        <v>64.962600100044327</v>
      </c>
      <c r="G66" s="195">
        <f t="shared" si="1"/>
        <v>-2.2600100044328997E-2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5.8397483301012709</v>
      </c>
      <c r="J66" s="195">
        <f t="shared" si="2"/>
        <v>2.5166989872893453E-4</v>
      </c>
      <c r="K66" s="194">
        <f>PPCL_NG!L66+PPCL_Spot!L66+GT_NG!L66+GT_Spot!L66+Bawana_NG!L66+Bawana_RLNG!L66+Bawana_Spot!L66</f>
        <v>20.91</v>
      </c>
      <c r="L66" s="194">
        <f>PPCL_NG!S66+PPCL_Spot!S66+GT_NG!S66+GT_Spot!S66+Bawana_NG!S66+Bawana_RLNG!S66+Bawana_Spot!S66</f>
        <v>20.915708082645203</v>
      </c>
      <c r="M66" s="195">
        <f t="shared" si="3"/>
        <v>-5.7080826452029498E-3</v>
      </c>
      <c r="N66" s="194">
        <f>PPCL_NG!M66+PPCL_Spot!M66+GT_NG!M66+GT_Spot!M66+Bawana_NG!M66+Bawana_RLNG!M66+Bawana_Spot!M66</f>
        <v>60.09</v>
      </c>
      <c r="O66" s="194">
        <f>PPCL_NG!T66+PPCL_Spot!T66+GT_NG!T66+GT_Spot!T66+Bawana_NG!T66+Bawana_RLNG!T66+Bawana_Spot!T66</f>
        <v>60.122324944028797</v>
      </c>
      <c r="P66" s="195">
        <f t="shared" si="4"/>
        <v>-3.2324944028793823E-2</v>
      </c>
      <c r="Q66" s="195">
        <f t="shared" si="5"/>
        <v>-0.10000000000002096</v>
      </c>
    </row>
    <row r="67" spans="1:17">
      <c r="A67" s="34" t="s">
        <v>109</v>
      </c>
      <c r="B67" s="194">
        <f>PPCL_NG!I67+PPCL_Spot!I67+GT_NG!I67+GT_Spot!I67+Bawana_NG!I67+Bawana_RLNG!I67+Bawana_Spot!I67</f>
        <v>112.46</v>
      </c>
      <c r="C67" s="194">
        <f>PPCL_NG!P67+PPCL_Spot!P67+GT_NG!P67+GT_Spot!P67+Bawana_NG!P67+Bawana_RLNG!P67+Bawana_Spot!P67</f>
        <v>112.49987917519933</v>
      </c>
      <c r="D67" s="195">
        <f t="shared" ref="D67:D99" si="6">B67-C67</f>
        <v>-3.9879175199331485E-2</v>
      </c>
      <c r="E67" s="194">
        <f>PPCL_NG!J67+PPCL_Spot!J67+GT_NG!J67+GT_Spot!J67+Bawana_NG!J67+Bawana_RLNG!J67+Bawana_Spot!J67</f>
        <v>79.94</v>
      </c>
      <c r="F67" s="194">
        <f>PPCL_NG!Q67+PPCL_Spot!Q67+GT_NG!Q67+GT_Spot!Q67+Bawana_NG!Q67+Bawana_RLNG!Q67+Bawana_Spot!Q67</f>
        <v>79.96214364732171</v>
      </c>
      <c r="G67" s="195">
        <f t="shared" ref="G67:G99" si="7">E67-F67</f>
        <v>-2.2143647321712479E-2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5.8397636106051412</v>
      </c>
      <c r="J67" s="195">
        <f t="shared" ref="J67:J99" si="8">H67-I67</f>
        <v>2.363893948587048E-4</v>
      </c>
      <c r="K67" s="194">
        <f>PPCL_NG!L67+PPCL_Spot!L67+GT_NG!L67+GT_Spot!L67+Bawana_NG!L67+Bawana_RLNG!L67+Bawana_Spot!L67</f>
        <v>20.91</v>
      </c>
      <c r="L67" s="194">
        <f>PPCL_NG!S67+PPCL_Spot!S67+GT_NG!S67+GT_Spot!S67+Bawana_NG!S67+Bawana_RLNG!S67+Bawana_Spot!S67</f>
        <v>20.915757796613271</v>
      </c>
      <c r="M67" s="195">
        <f t="shared" ref="M67:M99" si="9">K67-L67</f>
        <v>-5.7577966132704717E-3</v>
      </c>
      <c r="N67" s="194">
        <f>PPCL_NG!M67+PPCL_Spot!M67+GT_NG!M67+GT_Spot!M67+Bawana_NG!M67+Bawana_RLNG!M67+Bawana_Spot!M67</f>
        <v>60.09</v>
      </c>
      <c r="O67" s="194">
        <f>PPCL_NG!T67+PPCL_Spot!T67+GT_NG!T67+GT_Spot!T67+Bawana_NG!T67+Bawana_RLNG!T67+Bawana_Spot!T67</f>
        <v>60.122455770260558</v>
      </c>
      <c r="P67" s="195">
        <f t="shared" ref="P67:P99" si="10">N67-O67</f>
        <v>-3.2455770260554573E-2</v>
      </c>
      <c r="Q67" s="195">
        <f t="shared" si="5"/>
        <v>-0.1000000000000103</v>
      </c>
    </row>
    <row r="68" spans="1:17">
      <c r="A68" s="34" t="s">
        <v>110</v>
      </c>
      <c r="B68" s="194">
        <f>PPCL_NG!I68+PPCL_Spot!I68+GT_NG!I68+GT_Spot!I68+Bawana_NG!I68+Bawana_RLNG!I68+Bawana_Spot!I68</f>
        <v>112.46</v>
      </c>
      <c r="C68" s="194">
        <f>PPCL_NG!P68+PPCL_Spot!P68+GT_NG!P68+GT_Spot!P68+Bawana_NG!P68+Bawana_RLNG!P68+Bawana_Spot!P68</f>
        <v>112.49979588709083</v>
      </c>
      <c r="D68" s="195">
        <f t="shared" si="6"/>
        <v>-3.9795887090832593E-2</v>
      </c>
      <c r="E68" s="194">
        <f>PPCL_NG!J68+PPCL_Spot!J68+GT_NG!J68+GT_Spot!J68+Bawana_NG!J68+Bawana_RLNG!J68+Bawana_Spot!J68</f>
        <v>74.94</v>
      </c>
      <c r="F68" s="194">
        <f>PPCL_NG!Q68+PPCL_Spot!Q68+GT_NG!Q68+GT_Spot!Q68+Bawana_NG!Q68+Bawana_RLNG!Q68+Bawana_Spot!Q68</f>
        <v>74.962289512300401</v>
      </c>
      <c r="G68" s="195">
        <f t="shared" si="7"/>
        <v>-2.2289512300403658E-2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5.8397587275356333</v>
      </c>
      <c r="J68" s="195">
        <f t="shared" si="8"/>
        <v>2.412724643665598E-4</v>
      </c>
      <c r="K68" s="194">
        <f>PPCL_NG!L68+PPCL_Spot!L68+GT_NG!L68+GT_Spot!L68+Bawana_NG!L68+Bawana_RLNG!L68+Bawana_Spot!L68</f>
        <v>20.91</v>
      </c>
      <c r="L68" s="194">
        <f>PPCL_NG!S68+PPCL_Spot!S68+GT_NG!S68+GT_Spot!S68+Bawana_NG!S68+Bawana_RLNG!S68+Bawana_Spot!S68</f>
        <v>20.91574190991453</v>
      </c>
      <c r="M68" s="195">
        <f t="shared" si="9"/>
        <v>-5.7419099145299413E-3</v>
      </c>
      <c r="N68" s="194">
        <f>PPCL_NG!M68+PPCL_Spot!M68+GT_NG!M68+GT_Spot!M68+Bawana_NG!M68+Bawana_RLNG!M68+Bawana_Spot!M68</f>
        <v>60.09</v>
      </c>
      <c r="O68" s="194">
        <f>PPCL_NG!T68+PPCL_Spot!T68+GT_NG!T68+GT_Spot!T68+Bawana_NG!T68+Bawana_RLNG!T68+Bawana_Spot!T68</f>
        <v>60.122413963158607</v>
      </c>
      <c r="P68" s="195">
        <f t="shared" si="10"/>
        <v>-3.2413963158603565E-2</v>
      </c>
      <c r="Q68" s="195">
        <f t="shared" ref="Q68:Q99" si="11">D68+G68+J68+M68+P68</f>
        <v>-0.1000000000000032</v>
      </c>
    </row>
    <row r="69" spans="1:17">
      <c r="A69" s="34" t="s">
        <v>111</v>
      </c>
      <c r="B69" s="194">
        <f>PPCL_NG!I69+PPCL_Spot!I69+GT_NG!I69+GT_Spot!I69+Bawana_NG!I69+Bawana_RLNG!I69+Bawana_Spot!I69</f>
        <v>112.46</v>
      </c>
      <c r="C69" s="194">
        <f>PPCL_NG!P69+PPCL_Spot!P69+GT_NG!P69+GT_Spot!P69+Bawana_NG!P69+Bawana_RLNG!P69+Bawana_Spot!P69</f>
        <v>112.5000659489032</v>
      </c>
      <c r="D69" s="195">
        <f t="shared" si="6"/>
        <v>-4.006594890320514E-2</v>
      </c>
      <c r="E69" s="194">
        <f>PPCL_NG!J69+PPCL_Spot!J69+GT_NG!J69+GT_Spot!J69+Bawana_NG!J69+Bawana_RLNG!J69+Bawana_Spot!J69</f>
        <v>91.94</v>
      </c>
      <c r="F69" s="194">
        <f>PPCL_NG!Q69+PPCL_Spot!Q69+GT_NG!Q69+GT_Spot!Q69+Bawana_NG!Q69+Bawana_RLNG!Q69+Bawana_Spot!Q69</f>
        <v>91.961816544895825</v>
      </c>
      <c r="G69" s="195">
        <f t="shared" si="7"/>
        <v>-2.1816544895827406E-2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5.83977456089558</v>
      </c>
      <c r="J69" s="195">
        <f t="shared" si="8"/>
        <v>2.254391044198556E-4</v>
      </c>
      <c r="K69" s="194">
        <f>PPCL_NG!L69+PPCL_Spot!L69+GT_NG!L69+GT_Spot!L69+Bawana_NG!L69+Bawana_RLNG!L69+Bawana_Spot!L69</f>
        <v>20.91</v>
      </c>
      <c r="L69" s="194">
        <f>PPCL_NG!S69+PPCL_Spot!S69+GT_NG!S69+GT_Spot!S69+Bawana_NG!S69+Bawana_RLNG!S69+Bawana_Spot!S69</f>
        <v>20.915793422558195</v>
      </c>
      <c r="M69" s="195">
        <f t="shared" si="9"/>
        <v>-5.7934225581952603E-3</v>
      </c>
      <c r="N69" s="194">
        <f>PPCL_NG!M69+PPCL_Spot!M69+GT_NG!M69+GT_Spot!M69+Bawana_NG!M69+Bawana_RLNG!M69+Bawana_Spot!M69</f>
        <v>60.09</v>
      </c>
      <c r="O69" s="194">
        <f>PPCL_NG!T69+PPCL_Spot!T69+GT_NG!T69+GT_Spot!T69+Bawana_NG!T69+Bawana_RLNG!T69+Bawana_Spot!T69</f>
        <v>60.122549522747192</v>
      </c>
      <c r="P69" s="195">
        <f t="shared" si="10"/>
        <v>-3.254952274718903E-2</v>
      </c>
      <c r="Q69" s="195">
        <f t="shared" si="11"/>
        <v>-9.999999999999698E-2</v>
      </c>
    </row>
    <row r="70" spans="1:17">
      <c r="A70" s="34" t="s">
        <v>112</v>
      </c>
      <c r="B70" s="194">
        <f>PPCL_NG!I70+PPCL_Spot!I70+GT_NG!I70+GT_Spot!I70+Bawana_NG!I70+Bawana_RLNG!I70+Bawana_Spot!I70</f>
        <v>112.46</v>
      </c>
      <c r="C70" s="194">
        <f>PPCL_NG!P70+PPCL_Spot!P70+GT_NG!P70+GT_Spot!P70+Bawana_NG!P70+Bawana_RLNG!P70+Bawana_Spot!P70</f>
        <v>112.50249849520159</v>
      </c>
      <c r="D70" s="195">
        <f t="shared" si="6"/>
        <v>-4.2498495201598985E-2</v>
      </c>
      <c r="E70" s="194">
        <f>PPCL_NG!J70+PPCL_Spot!J70+GT_NG!J70+GT_Spot!J70+Bawana_NG!J70+Bawana_RLNG!J70+Bawana_Spot!J70</f>
        <v>114.94</v>
      </c>
      <c r="F70" s="194">
        <f>PPCL_NG!Q70+PPCL_Spot!Q70+GT_NG!Q70+GT_Spot!Q70+Bawana_NG!Q70+Bawana_RLNG!Q70+Bawana_Spot!Q70</f>
        <v>114.96355635313043</v>
      </c>
      <c r="G70" s="195">
        <f t="shared" si="7"/>
        <v>-2.3556353130430807E-2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5.8399171778053542</v>
      </c>
      <c r="J70" s="195">
        <f t="shared" si="8"/>
        <v>8.2822194645615355E-5</v>
      </c>
      <c r="K70" s="194">
        <f>PPCL_NG!L70+PPCL_Spot!L70+GT_NG!L70+GT_Spot!L70+Bawana_NG!L70+Bawana_RLNG!L70+Bawana_Spot!L70</f>
        <v>20.91</v>
      </c>
      <c r="L70" s="194">
        <f>PPCL_NG!S70+PPCL_Spot!S70+GT_NG!S70+GT_Spot!S70+Bawana_NG!S70+Bawana_RLNG!S70+Bawana_Spot!S70</f>
        <v>20.916257415929035</v>
      </c>
      <c r="M70" s="195">
        <f t="shared" si="9"/>
        <v>-6.2574159290349485E-3</v>
      </c>
      <c r="N70" s="194">
        <f>PPCL_NG!M70+PPCL_Spot!M70+GT_NG!M70+GT_Spot!M70+Bawana_NG!M70+Bawana_RLNG!M70+Bawana_Spot!M70</f>
        <v>60.09</v>
      </c>
      <c r="O70" s="194">
        <f>PPCL_NG!T70+PPCL_Spot!T70+GT_NG!T70+GT_Spot!T70+Bawana_NG!T70+Bawana_RLNG!T70+Bawana_Spot!T70</f>
        <v>60.123770557933618</v>
      </c>
      <c r="P70" s="195">
        <f t="shared" si="10"/>
        <v>-3.3770557933614498E-2</v>
      </c>
      <c r="Q70" s="195">
        <f t="shared" si="11"/>
        <v>-0.10600000000003362</v>
      </c>
    </row>
    <row r="71" spans="1:17">
      <c r="A71" s="34" t="s">
        <v>113</v>
      </c>
      <c r="B71" s="194">
        <f>PPCL_NG!I71+PPCL_Spot!I71+GT_NG!I71+GT_Spot!I71+Bawana_NG!I71+Bawana_RLNG!I71+Bawana_Spot!I71</f>
        <v>112.46</v>
      </c>
      <c r="C71" s="194">
        <f>PPCL_NG!P71+PPCL_Spot!P71+GT_NG!P71+GT_Spot!P71+Bawana_NG!P71+Bawana_RLNG!P71+Bawana_Spot!P71</f>
        <v>112.50249849520159</v>
      </c>
      <c r="D71" s="195">
        <f t="shared" si="6"/>
        <v>-4.2498495201598985E-2</v>
      </c>
      <c r="E71" s="194">
        <f>PPCL_NG!J71+PPCL_Spot!J71+GT_NG!J71+GT_Spot!J71+Bawana_NG!J71+Bawana_RLNG!J71+Bawana_Spot!J71</f>
        <v>114.94</v>
      </c>
      <c r="F71" s="194">
        <f>PPCL_NG!Q71+PPCL_Spot!Q71+GT_NG!Q71+GT_Spot!Q71+Bawana_NG!Q71+Bawana_RLNG!Q71+Bawana_Spot!Q71</f>
        <v>114.96355635313043</v>
      </c>
      <c r="G71" s="195">
        <f t="shared" si="7"/>
        <v>-2.3556353130430807E-2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5.8399171778053542</v>
      </c>
      <c r="J71" s="195">
        <f t="shared" si="8"/>
        <v>8.2822194645615355E-5</v>
      </c>
      <c r="K71" s="194">
        <f>PPCL_NG!L71+PPCL_Spot!L71+GT_NG!L71+GT_Spot!L71+Bawana_NG!L71+Bawana_RLNG!L71+Bawana_Spot!L71</f>
        <v>20.91</v>
      </c>
      <c r="L71" s="194">
        <f>PPCL_NG!S71+PPCL_Spot!S71+GT_NG!S71+GT_Spot!S71+Bawana_NG!S71+Bawana_RLNG!S71+Bawana_Spot!S71</f>
        <v>20.916257415929035</v>
      </c>
      <c r="M71" s="195">
        <f t="shared" si="9"/>
        <v>-6.2574159290349485E-3</v>
      </c>
      <c r="N71" s="194">
        <f>PPCL_NG!M71+PPCL_Spot!M71+GT_NG!M71+GT_Spot!M71+Bawana_NG!M71+Bawana_RLNG!M71+Bawana_Spot!M71</f>
        <v>60.09</v>
      </c>
      <c r="O71" s="194">
        <f>PPCL_NG!T71+PPCL_Spot!T71+GT_NG!T71+GT_Spot!T71+Bawana_NG!T71+Bawana_RLNG!T71+Bawana_Spot!T71</f>
        <v>60.123770557933618</v>
      </c>
      <c r="P71" s="195">
        <f t="shared" si="10"/>
        <v>-3.3770557933614498E-2</v>
      </c>
      <c r="Q71" s="195">
        <f t="shared" si="11"/>
        <v>-0.10600000000003362</v>
      </c>
    </row>
    <row r="72" spans="1:17">
      <c r="A72" s="34" t="s">
        <v>114</v>
      </c>
      <c r="B72" s="194">
        <f>PPCL_NG!I72+PPCL_Spot!I72+GT_NG!I72+GT_Spot!I72+Bawana_NG!I72+Bawana_RLNG!I72+Bawana_Spot!I72</f>
        <v>112.46</v>
      </c>
      <c r="C72" s="194">
        <f>PPCL_NG!P72+PPCL_Spot!P72+GT_NG!P72+GT_Spot!P72+Bawana_NG!P72+Bawana_RLNG!P72+Bawana_Spot!P72</f>
        <v>112.50159970918504</v>
      </c>
      <c r="D72" s="195">
        <f t="shared" si="6"/>
        <v>-4.159970918504996E-2</v>
      </c>
      <c r="E72" s="194">
        <f>PPCL_NG!J72+PPCL_Spot!J72+GT_NG!J72+GT_Spot!J72+Bawana_NG!J72+Bawana_RLNG!J72+Bawana_Spot!J72</f>
        <v>114.94</v>
      </c>
      <c r="F72" s="194">
        <f>PPCL_NG!Q72+PPCL_Spot!Q72+GT_NG!Q72+GT_Spot!Q72+Bawana_NG!Q72+Bawana_RLNG!Q72+Bawana_Spot!Q72</f>
        <v>114.96258547294389</v>
      </c>
      <c r="G72" s="195">
        <f t="shared" si="7"/>
        <v>-2.2585472943887908E-2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5.8398644831929998</v>
      </c>
      <c r="J72" s="195">
        <f t="shared" si="8"/>
        <v>1.3551680700008006E-4</v>
      </c>
      <c r="K72" s="194">
        <f>PPCL_NG!L72+PPCL_Spot!L72+GT_NG!L72+GT_Spot!L72+Bawana_NG!L72+Bawana_RLNG!L72+Bawana_Spot!L72</f>
        <v>20.91</v>
      </c>
      <c r="L72" s="194">
        <f>PPCL_NG!S72+PPCL_Spot!S72+GT_NG!S72+GT_Spot!S72+Bawana_NG!S72+Bawana_RLNG!S72+Bawana_Spot!S72</f>
        <v>20.916085977977882</v>
      </c>
      <c r="M72" s="195">
        <f t="shared" si="9"/>
        <v>-6.0859779778823508E-3</v>
      </c>
      <c r="N72" s="194">
        <f>PPCL_NG!M72+PPCL_Spot!M72+GT_NG!M72+GT_Spot!M72+Bawana_NG!M72+Bawana_RLNG!M72+Bawana_Spot!M72</f>
        <v>79.7</v>
      </c>
      <c r="O72" s="194">
        <f>PPCL_NG!T72+PPCL_Spot!T72+GT_NG!T72+GT_Spot!T72+Bawana_NG!T72+Bawana_RLNG!T72+Bawana_Spot!T72</f>
        <v>79.732864356700233</v>
      </c>
      <c r="P72" s="195">
        <f t="shared" si="10"/>
        <v>-3.2864356700230246E-2</v>
      </c>
      <c r="Q72" s="195">
        <f t="shared" si="11"/>
        <v>-0.10300000000005038</v>
      </c>
    </row>
    <row r="73" spans="1:17">
      <c r="A73" s="34" t="s">
        <v>115</v>
      </c>
      <c r="B73" s="194">
        <f>PPCL_NG!I73+PPCL_Spot!I73+GT_NG!I73+GT_Spot!I73+Bawana_NG!I73+Bawana_RLNG!I73+Bawana_Spot!I73</f>
        <v>112.46</v>
      </c>
      <c r="C73" s="194">
        <f>PPCL_NG!P73+PPCL_Spot!P73+GT_NG!P73+GT_Spot!P73+Bawana_NG!P73+Bawana_RLNG!P73+Bawana_Spot!P73</f>
        <v>112.50159970918504</v>
      </c>
      <c r="D73" s="195">
        <f t="shared" si="6"/>
        <v>-4.159970918504996E-2</v>
      </c>
      <c r="E73" s="194">
        <f>PPCL_NG!J73+PPCL_Spot!J73+GT_NG!J73+GT_Spot!J73+Bawana_NG!J73+Bawana_RLNG!J73+Bawana_Spot!J73</f>
        <v>114.94</v>
      </c>
      <c r="F73" s="194">
        <f>PPCL_NG!Q73+PPCL_Spot!Q73+GT_NG!Q73+GT_Spot!Q73+Bawana_NG!Q73+Bawana_RLNG!Q73+Bawana_Spot!Q73</f>
        <v>114.96258547294389</v>
      </c>
      <c r="G73" s="195">
        <f t="shared" si="7"/>
        <v>-2.2585472943887908E-2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5.8398644831929998</v>
      </c>
      <c r="J73" s="195">
        <f t="shared" si="8"/>
        <v>1.3551680700008006E-4</v>
      </c>
      <c r="K73" s="194">
        <f>PPCL_NG!L73+PPCL_Spot!L73+GT_NG!L73+GT_Spot!L73+Bawana_NG!L73+Bawana_RLNG!L73+Bawana_Spot!L73</f>
        <v>20.91</v>
      </c>
      <c r="L73" s="194">
        <f>PPCL_NG!S73+PPCL_Spot!S73+GT_NG!S73+GT_Spot!S73+Bawana_NG!S73+Bawana_RLNG!S73+Bawana_Spot!S73</f>
        <v>20.916085977977882</v>
      </c>
      <c r="M73" s="195">
        <f t="shared" si="9"/>
        <v>-6.0859779778823508E-3</v>
      </c>
      <c r="N73" s="194">
        <f>PPCL_NG!M73+PPCL_Spot!M73+GT_NG!M73+GT_Spot!M73+Bawana_NG!M73+Bawana_RLNG!M73+Bawana_Spot!M73</f>
        <v>79.7</v>
      </c>
      <c r="O73" s="194">
        <f>PPCL_NG!T73+PPCL_Spot!T73+GT_NG!T73+GT_Spot!T73+Bawana_NG!T73+Bawana_RLNG!T73+Bawana_Spot!T73</f>
        <v>79.732864356700233</v>
      </c>
      <c r="P73" s="195">
        <f t="shared" si="10"/>
        <v>-3.2864356700230246E-2</v>
      </c>
      <c r="Q73" s="195">
        <f t="shared" si="11"/>
        <v>-0.10300000000005038</v>
      </c>
    </row>
    <row r="74" spans="1:17">
      <c r="A74" s="34" t="s">
        <v>116</v>
      </c>
      <c r="B74" s="194">
        <f>PPCL_NG!I74+PPCL_Spot!I74+GT_NG!I74+GT_Spot!I74+Bawana_NG!I74+Bawana_RLNG!I74+Bawana_Spot!I74</f>
        <v>112.46</v>
      </c>
      <c r="C74" s="194">
        <f>PPCL_NG!P74+PPCL_Spot!P74+GT_NG!P74+GT_Spot!P74+Bawana_NG!P74+Bawana_RLNG!P74+Bawana_Spot!P74</f>
        <v>112.50159970918504</v>
      </c>
      <c r="D74" s="195">
        <f t="shared" si="6"/>
        <v>-4.159970918504996E-2</v>
      </c>
      <c r="E74" s="194">
        <f>PPCL_NG!J74+PPCL_Spot!J74+GT_NG!J74+GT_Spot!J74+Bawana_NG!J74+Bawana_RLNG!J74+Bawana_Spot!J74</f>
        <v>114.94</v>
      </c>
      <c r="F74" s="194">
        <f>PPCL_NG!Q74+PPCL_Spot!Q74+GT_NG!Q74+GT_Spot!Q74+Bawana_NG!Q74+Bawana_RLNG!Q74+Bawana_Spot!Q74</f>
        <v>114.96258547294389</v>
      </c>
      <c r="G74" s="195">
        <f t="shared" si="7"/>
        <v>-2.2585472943887908E-2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5.8398644831929998</v>
      </c>
      <c r="J74" s="195">
        <f t="shared" si="8"/>
        <v>1.3551680700008006E-4</v>
      </c>
      <c r="K74" s="194">
        <f>PPCL_NG!L74+PPCL_Spot!L74+GT_NG!L74+GT_Spot!L74+Bawana_NG!L74+Bawana_RLNG!L74+Bawana_Spot!L74</f>
        <v>20.91</v>
      </c>
      <c r="L74" s="194">
        <f>PPCL_NG!S74+PPCL_Spot!S74+GT_NG!S74+GT_Spot!S74+Bawana_NG!S74+Bawana_RLNG!S74+Bawana_Spot!S74</f>
        <v>20.916085977977882</v>
      </c>
      <c r="M74" s="195">
        <f t="shared" si="9"/>
        <v>-6.0859779778823508E-3</v>
      </c>
      <c r="N74" s="194">
        <f>PPCL_NG!M74+PPCL_Spot!M74+GT_NG!M74+GT_Spot!M74+Bawana_NG!M74+Bawana_RLNG!M74+Bawana_Spot!M74</f>
        <v>79.7</v>
      </c>
      <c r="O74" s="194">
        <f>PPCL_NG!T74+PPCL_Spot!T74+GT_NG!T74+GT_Spot!T74+Bawana_NG!T74+Bawana_RLNG!T74+Bawana_Spot!T74</f>
        <v>79.732864356700233</v>
      </c>
      <c r="P74" s="195">
        <f t="shared" si="10"/>
        <v>-3.2864356700230246E-2</v>
      </c>
      <c r="Q74" s="195">
        <f t="shared" si="11"/>
        <v>-0.10300000000005038</v>
      </c>
    </row>
    <row r="75" spans="1:17">
      <c r="A75" s="34" t="s">
        <v>117</v>
      </c>
      <c r="B75" s="194">
        <f>PPCL_NG!I75+PPCL_Spot!I75+GT_NG!I75+GT_Spot!I75+Bawana_NG!I75+Bawana_RLNG!I75+Bawana_Spot!I75</f>
        <v>110.89999999999999</v>
      </c>
      <c r="C75" s="194">
        <f>PPCL_NG!P75+PPCL_Spot!P75+GT_NG!P75+GT_Spot!P75+Bawana_NG!P75+Bawana_RLNG!P75+Bawana_Spot!P75</f>
        <v>111.06366884125505</v>
      </c>
      <c r="D75" s="195">
        <f t="shared" si="6"/>
        <v>-0.16366884125505976</v>
      </c>
      <c r="E75" s="194">
        <f>PPCL_NG!J75+PPCL_Spot!J75+GT_NG!J75+GT_Spot!J75+Bawana_NG!J75+Bawana_RLNG!J75+Bawana_Spot!J75</f>
        <v>68.319999999999993</v>
      </c>
      <c r="F75" s="194">
        <f>PPCL_NG!Q75+PPCL_Spot!Q75+GT_NG!Q75+GT_Spot!Q75+Bawana_NG!Q75+Bawana_RLNG!Q75+Bawana_Spot!Q75</f>
        <v>68.413488661074865</v>
      </c>
      <c r="G75" s="195">
        <f t="shared" si="7"/>
        <v>-9.348866107487197E-2</v>
      </c>
      <c r="H75" s="194">
        <f>PPCL_NG!K75+PPCL_Spot!K75+GT_NG!K75+GT_Spot!K75+Bawana_NG!K75+Bawana_RLNG!K75+Bawana_Spot!K75</f>
        <v>5.75</v>
      </c>
      <c r="I75" s="194">
        <f>PPCL_NG!R75+PPCL_Spot!R75+GT_NG!R75+GT_Spot!R75+Bawana_NG!R75+Bawana_RLNG!R75+Bawana_Spot!R75</f>
        <v>5.75</v>
      </c>
      <c r="J75" s="195">
        <f t="shared" si="8"/>
        <v>0</v>
      </c>
      <c r="K75" s="194">
        <f>PPCL_NG!L75+PPCL_Spot!L75+GT_NG!L75+GT_Spot!L75+Bawana_NG!L75+Bawana_RLNG!L75+Bawana_Spot!L75</f>
        <v>20.61</v>
      </c>
      <c r="L75" s="194">
        <f>PPCL_NG!S75+PPCL_Spot!S75+GT_NG!S75+GT_Spot!S75+Bawana_NG!S75+Bawana_RLNG!S75+Bawana_Spot!S75</f>
        <v>20.634327430879154</v>
      </c>
      <c r="M75" s="195">
        <f t="shared" si="9"/>
        <v>-2.4327430879154122E-2</v>
      </c>
      <c r="N75" s="194">
        <f>PPCL_NG!M75+PPCL_Spot!M75+GT_NG!M75+GT_Spot!M75+Bawana_NG!M75+Bawana_RLNG!M75+Bawana_Spot!M75</f>
        <v>78.61</v>
      </c>
      <c r="O75" s="194">
        <f>PPCL_NG!T75+PPCL_Spot!T75+GT_NG!T75+GT_Spot!T75+Bawana_NG!T75+Bawana_RLNG!T75+Bawana_Spot!T75</f>
        <v>78.738515066790924</v>
      </c>
      <c r="P75" s="195">
        <f t="shared" si="10"/>
        <v>-0.12851506679092495</v>
      </c>
      <c r="Q75" s="195">
        <f t="shared" si="11"/>
        <v>-0.4100000000000108</v>
      </c>
    </row>
    <row r="76" spans="1:17">
      <c r="A76" s="34" t="s">
        <v>118</v>
      </c>
      <c r="B76" s="194">
        <f>PPCL_NG!I76+PPCL_Spot!I76+GT_NG!I76+GT_Spot!I76+Bawana_NG!I76+Bawana_RLNG!I76+Bawana_Spot!I76</f>
        <v>110.89999999999999</v>
      </c>
      <c r="C76" s="194">
        <f>PPCL_NG!P76+PPCL_Spot!P76+GT_NG!P76+GT_Spot!P76+Bawana_NG!P76+Bawana_RLNG!P76+Bawana_Spot!P76</f>
        <v>111.06366884125505</v>
      </c>
      <c r="D76" s="195">
        <f t="shared" si="6"/>
        <v>-0.16366884125505976</v>
      </c>
      <c r="E76" s="194">
        <f>PPCL_NG!J76+PPCL_Spot!J76+GT_NG!J76+GT_Spot!J76+Bawana_NG!J76+Bawana_RLNG!J76+Bawana_Spot!J76</f>
        <v>68.319999999999993</v>
      </c>
      <c r="F76" s="194">
        <f>PPCL_NG!Q76+PPCL_Spot!Q76+GT_NG!Q76+GT_Spot!Q76+Bawana_NG!Q76+Bawana_RLNG!Q76+Bawana_Spot!Q76</f>
        <v>68.413488661074865</v>
      </c>
      <c r="G76" s="195">
        <f t="shared" si="7"/>
        <v>-9.348866107487197E-2</v>
      </c>
      <c r="H76" s="194">
        <f>PPCL_NG!K76+PPCL_Spot!K76+GT_NG!K76+GT_Spot!K76+Bawana_NG!K76+Bawana_RLNG!K76+Bawana_Spot!K76</f>
        <v>5.75</v>
      </c>
      <c r="I76" s="194">
        <f>PPCL_NG!R76+PPCL_Spot!R76+GT_NG!R76+GT_Spot!R76+Bawana_NG!R76+Bawana_RLNG!R76+Bawana_Spot!R76</f>
        <v>5.75</v>
      </c>
      <c r="J76" s="195">
        <f t="shared" si="8"/>
        <v>0</v>
      </c>
      <c r="K76" s="194">
        <f>PPCL_NG!L76+PPCL_Spot!L76+GT_NG!L76+GT_Spot!L76+Bawana_NG!L76+Bawana_RLNG!L76+Bawana_Spot!L76</f>
        <v>20.61</v>
      </c>
      <c r="L76" s="194">
        <f>PPCL_NG!S76+PPCL_Spot!S76+GT_NG!S76+GT_Spot!S76+Bawana_NG!S76+Bawana_RLNG!S76+Bawana_Spot!S76</f>
        <v>20.634327430879154</v>
      </c>
      <c r="M76" s="195">
        <f t="shared" si="9"/>
        <v>-2.4327430879154122E-2</v>
      </c>
      <c r="N76" s="194">
        <f>PPCL_NG!M76+PPCL_Spot!M76+GT_NG!M76+GT_Spot!M76+Bawana_NG!M76+Bawana_RLNG!M76+Bawana_Spot!M76</f>
        <v>78.61</v>
      </c>
      <c r="O76" s="194">
        <f>PPCL_NG!T76+PPCL_Spot!T76+GT_NG!T76+GT_Spot!T76+Bawana_NG!T76+Bawana_RLNG!T76+Bawana_Spot!T76</f>
        <v>78.738515066790924</v>
      </c>
      <c r="P76" s="195">
        <f t="shared" si="10"/>
        <v>-0.12851506679092495</v>
      </c>
      <c r="Q76" s="195">
        <f t="shared" si="11"/>
        <v>-0.4100000000000108</v>
      </c>
    </row>
    <row r="77" spans="1:17">
      <c r="A77" s="34" t="s">
        <v>119</v>
      </c>
      <c r="B77" s="194">
        <f>PPCL_NG!I77+PPCL_Spot!I77+GT_NG!I77+GT_Spot!I77+Bawana_NG!I77+Bawana_RLNG!I77+Bawana_Spot!I77</f>
        <v>110.89999999999999</v>
      </c>
      <c r="C77" s="194">
        <f>PPCL_NG!P77+PPCL_Spot!P77+GT_NG!P77+GT_Spot!P77+Bawana_NG!P77+Bawana_RLNG!P77+Bawana_Spot!P77</f>
        <v>111.06366884125505</v>
      </c>
      <c r="D77" s="195">
        <f t="shared" si="6"/>
        <v>-0.16366884125505976</v>
      </c>
      <c r="E77" s="194">
        <f>PPCL_NG!J77+PPCL_Spot!J77+GT_NG!J77+GT_Spot!J77+Bawana_NG!J77+Bawana_RLNG!J77+Bawana_Spot!J77</f>
        <v>68.319999999999993</v>
      </c>
      <c r="F77" s="194">
        <f>PPCL_NG!Q77+PPCL_Spot!Q77+GT_NG!Q77+GT_Spot!Q77+Bawana_NG!Q77+Bawana_RLNG!Q77+Bawana_Spot!Q77</f>
        <v>68.413488661074865</v>
      </c>
      <c r="G77" s="195">
        <f t="shared" si="7"/>
        <v>-9.348866107487197E-2</v>
      </c>
      <c r="H77" s="194">
        <f>PPCL_NG!K77+PPCL_Spot!K77+GT_NG!K77+GT_Spot!K77+Bawana_NG!K77+Bawana_RLNG!K77+Bawana_Spot!K77</f>
        <v>5.75</v>
      </c>
      <c r="I77" s="194">
        <f>PPCL_NG!R77+PPCL_Spot!R77+GT_NG!R77+GT_Spot!R77+Bawana_NG!R77+Bawana_RLNG!R77+Bawana_Spot!R77</f>
        <v>5.75</v>
      </c>
      <c r="J77" s="195">
        <f t="shared" si="8"/>
        <v>0</v>
      </c>
      <c r="K77" s="194">
        <f>PPCL_NG!L77+PPCL_Spot!L77+GT_NG!L77+GT_Spot!L77+Bawana_NG!L77+Bawana_RLNG!L77+Bawana_Spot!L77</f>
        <v>20.61</v>
      </c>
      <c r="L77" s="194">
        <f>PPCL_NG!S77+PPCL_Spot!S77+GT_NG!S77+GT_Spot!S77+Bawana_NG!S77+Bawana_RLNG!S77+Bawana_Spot!S77</f>
        <v>20.634327430879154</v>
      </c>
      <c r="M77" s="195">
        <f t="shared" si="9"/>
        <v>-2.4327430879154122E-2</v>
      </c>
      <c r="N77" s="194">
        <f>PPCL_NG!M77+PPCL_Spot!M77+GT_NG!M77+GT_Spot!M77+Bawana_NG!M77+Bawana_RLNG!M77+Bawana_Spot!M77</f>
        <v>78.61</v>
      </c>
      <c r="O77" s="194">
        <f>PPCL_NG!T77+PPCL_Spot!T77+GT_NG!T77+GT_Spot!T77+Bawana_NG!T77+Bawana_RLNG!T77+Bawana_Spot!T77</f>
        <v>78.738515066790924</v>
      </c>
      <c r="P77" s="195">
        <f t="shared" si="10"/>
        <v>-0.12851506679092495</v>
      </c>
      <c r="Q77" s="195">
        <f t="shared" si="11"/>
        <v>-0.4100000000000108</v>
      </c>
    </row>
    <row r="78" spans="1:17">
      <c r="A78" s="34" t="s">
        <v>120</v>
      </c>
      <c r="B78" s="194">
        <f>PPCL_NG!I78+PPCL_Spot!I78+GT_NG!I78+GT_Spot!I78+Bawana_NG!I78+Bawana_RLNG!I78+Bawana_Spot!I78</f>
        <v>110.89999999999999</v>
      </c>
      <c r="C78" s="194">
        <f>PPCL_NG!P78+PPCL_Spot!P78+GT_NG!P78+GT_Spot!P78+Bawana_NG!P78+Bawana_RLNG!P78+Bawana_Spot!P78</f>
        <v>111.06366884125505</v>
      </c>
      <c r="D78" s="195">
        <f t="shared" si="6"/>
        <v>-0.16366884125505976</v>
      </c>
      <c r="E78" s="194">
        <f>PPCL_NG!J78+PPCL_Spot!J78+GT_NG!J78+GT_Spot!J78+Bawana_NG!J78+Bawana_RLNG!J78+Bawana_Spot!J78</f>
        <v>68.319999999999993</v>
      </c>
      <c r="F78" s="194">
        <f>PPCL_NG!Q78+PPCL_Spot!Q78+GT_NG!Q78+GT_Spot!Q78+Bawana_NG!Q78+Bawana_RLNG!Q78+Bawana_Spot!Q78</f>
        <v>68.413488661074865</v>
      </c>
      <c r="G78" s="195">
        <f t="shared" si="7"/>
        <v>-9.348866107487197E-2</v>
      </c>
      <c r="H78" s="194">
        <f>PPCL_NG!K78+PPCL_Spot!K78+GT_NG!K78+GT_Spot!K78+Bawana_NG!K78+Bawana_RLNG!K78+Bawana_Spot!K78</f>
        <v>5.75</v>
      </c>
      <c r="I78" s="194">
        <f>PPCL_NG!R78+PPCL_Spot!R78+GT_NG!R78+GT_Spot!R78+Bawana_NG!R78+Bawana_RLNG!R78+Bawana_Spot!R78</f>
        <v>5.75</v>
      </c>
      <c r="J78" s="195">
        <f t="shared" si="8"/>
        <v>0</v>
      </c>
      <c r="K78" s="194">
        <f>PPCL_NG!L78+PPCL_Spot!L78+GT_NG!L78+GT_Spot!L78+Bawana_NG!L78+Bawana_RLNG!L78+Bawana_Spot!L78</f>
        <v>20.61</v>
      </c>
      <c r="L78" s="194">
        <f>PPCL_NG!S78+PPCL_Spot!S78+GT_NG!S78+GT_Spot!S78+Bawana_NG!S78+Bawana_RLNG!S78+Bawana_Spot!S78</f>
        <v>20.634327430879154</v>
      </c>
      <c r="M78" s="195">
        <f t="shared" si="9"/>
        <v>-2.4327430879154122E-2</v>
      </c>
      <c r="N78" s="194">
        <f>PPCL_NG!M78+PPCL_Spot!M78+GT_NG!M78+GT_Spot!M78+Bawana_NG!M78+Bawana_RLNG!M78+Bawana_Spot!M78</f>
        <v>78.61</v>
      </c>
      <c r="O78" s="194">
        <f>PPCL_NG!T78+PPCL_Spot!T78+GT_NG!T78+GT_Spot!T78+Bawana_NG!T78+Bawana_RLNG!T78+Bawana_Spot!T78</f>
        <v>78.738515066790924</v>
      </c>
      <c r="P78" s="195">
        <f t="shared" si="10"/>
        <v>-0.12851506679092495</v>
      </c>
      <c r="Q78" s="195">
        <f t="shared" si="11"/>
        <v>-0.4100000000000108</v>
      </c>
    </row>
    <row r="79" spans="1:17">
      <c r="A79" s="34" t="s">
        <v>121</v>
      </c>
      <c r="B79" s="194">
        <f>PPCL_NG!I79+PPCL_Spot!I79+GT_NG!I79+GT_Spot!I79+Bawana_NG!I79+Bawana_RLNG!I79+Bawana_Spot!I79</f>
        <v>111.28</v>
      </c>
      <c r="C79" s="194">
        <f>PPCL_NG!P79+PPCL_Spot!P79+GT_NG!P79+GT_Spot!P79+Bawana_NG!P79+Bawana_RLNG!P79+Bawana_Spot!P79</f>
        <v>111.45554885404101</v>
      </c>
      <c r="D79" s="195">
        <f t="shared" si="6"/>
        <v>-0.17554885404101128</v>
      </c>
      <c r="E79" s="194">
        <f>PPCL_NG!J79+PPCL_Spot!J79+GT_NG!J79+GT_Spot!J79+Bawana_NG!J79+Bawana_RLNG!J79+Bawana_Spot!J79</f>
        <v>68.539999999999992</v>
      </c>
      <c r="F79" s="194">
        <f>PPCL_NG!Q79+PPCL_Spot!Q79+GT_NG!Q79+GT_Spot!Q79+Bawana_NG!Q79+Bawana_RLNG!Q79+Bawana_Spot!Q79</f>
        <v>68.64031363088057</v>
      </c>
      <c r="G79" s="195">
        <f t="shared" si="7"/>
        <v>-0.10031363088057788</v>
      </c>
      <c r="H79" s="194">
        <f>PPCL_NG!K79+PPCL_Spot!K79+GT_NG!K79+GT_Spot!K79+Bawana_NG!K79+Bawana_RLNG!K79+Bawana_Spot!K79</f>
        <v>5.75</v>
      </c>
      <c r="I79" s="194">
        <f>PPCL_NG!R79+PPCL_Spot!R79+GT_NG!R79+GT_Spot!R79+Bawana_NG!R79+Bawana_RLNG!R79+Bawana_Spot!R79</f>
        <v>5.75</v>
      </c>
      <c r="J79" s="195">
        <f t="shared" si="8"/>
        <v>0</v>
      </c>
      <c r="K79" s="194">
        <f>PPCL_NG!L79+PPCL_Spot!L79+GT_NG!L79+GT_Spot!L79+Bawana_NG!L79+Bawana_RLNG!L79+Bawana_Spot!L79</f>
        <v>20.669999999999998</v>
      </c>
      <c r="L79" s="194">
        <f>PPCL_NG!S79+PPCL_Spot!S79+GT_NG!S79+GT_Spot!S79+Bawana_NG!S79+Bawana_RLNG!S79+Bawana_Spot!S79</f>
        <v>20.696139927623641</v>
      </c>
      <c r="M79" s="195">
        <f t="shared" si="9"/>
        <v>-2.6139927623642478E-2</v>
      </c>
      <c r="N79" s="194">
        <f>PPCL_NG!M79+PPCL_Spot!M79+GT_NG!M79+GT_Spot!M79+Bawana_NG!M79+Bawana_RLNG!M79+Bawana_Spot!M79</f>
        <v>78.92</v>
      </c>
      <c r="O79" s="194">
        <f>PPCL_NG!T79+PPCL_Spot!T79+GT_NG!T79+GT_Spot!T79+Bawana_NG!T79+Bawana_RLNG!T79+Bawana_Spot!T79</f>
        <v>79.057997587454764</v>
      </c>
      <c r="P79" s="195">
        <f t="shared" si="10"/>
        <v>-0.13799758745476254</v>
      </c>
      <c r="Q79" s="195">
        <f t="shared" si="11"/>
        <v>-0.43999999999999417</v>
      </c>
    </row>
    <row r="80" spans="1:17">
      <c r="A80" s="34" t="s">
        <v>122</v>
      </c>
      <c r="B80" s="194">
        <f>PPCL_NG!I80+PPCL_Spot!I80+GT_NG!I80+GT_Spot!I80+Bawana_NG!I80+Bawana_RLNG!I80+Bawana_Spot!I80</f>
        <v>111.28</v>
      </c>
      <c r="C80" s="194">
        <f>PPCL_NG!P80+PPCL_Spot!P80+GT_NG!P80+GT_Spot!P80+Bawana_NG!P80+Bawana_RLNG!P80+Bawana_Spot!P80</f>
        <v>111.45554885404101</v>
      </c>
      <c r="D80" s="195">
        <f t="shared" si="6"/>
        <v>-0.17554885404101128</v>
      </c>
      <c r="E80" s="194">
        <f>PPCL_NG!J80+PPCL_Spot!J80+GT_NG!J80+GT_Spot!J80+Bawana_NG!J80+Bawana_RLNG!J80+Bawana_Spot!J80</f>
        <v>68.539999999999992</v>
      </c>
      <c r="F80" s="194">
        <f>PPCL_NG!Q80+PPCL_Spot!Q80+GT_NG!Q80+GT_Spot!Q80+Bawana_NG!Q80+Bawana_RLNG!Q80+Bawana_Spot!Q80</f>
        <v>68.64031363088057</v>
      </c>
      <c r="G80" s="195">
        <f t="shared" si="7"/>
        <v>-0.10031363088057788</v>
      </c>
      <c r="H80" s="194">
        <f>PPCL_NG!K80+PPCL_Spot!K80+GT_NG!K80+GT_Spot!K80+Bawana_NG!K80+Bawana_RLNG!K80+Bawana_Spot!K80</f>
        <v>5.75</v>
      </c>
      <c r="I80" s="194">
        <f>PPCL_NG!R80+PPCL_Spot!R80+GT_NG!R80+GT_Spot!R80+Bawana_NG!R80+Bawana_RLNG!R80+Bawana_Spot!R80</f>
        <v>5.75</v>
      </c>
      <c r="J80" s="195">
        <f t="shared" si="8"/>
        <v>0</v>
      </c>
      <c r="K80" s="194">
        <f>PPCL_NG!L80+PPCL_Spot!L80+GT_NG!L80+GT_Spot!L80+Bawana_NG!L80+Bawana_RLNG!L80+Bawana_Spot!L80</f>
        <v>20.669999999999998</v>
      </c>
      <c r="L80" s="194">
        <f>PPCL_NG!S80+PPCL_Spot!S80+GT_NG!S80+GT_Spot!S80+Bawana_NG!S80+Bawana_RLNG!S80+Bawana_Spot!S80</f>
        <v>20.696139927623641</v>
      </c>
      <c r="M80" s="195">
        <f t="shared" si="9"/>
        <v>-2.6139927623642478E-2</v>
      </c>
      <c r="N80" s="194">
        <f>PPCL_NG!M80+PPCL_Spot!M80+GT_NG!M80+GT_Spot!M80+Bawana_NG!M80+Bawana_RLNG!M80+Bawana_Spot!M80</f>
        <v>78.92</v>
      </c>
      <c r="O80" s="194">
        <f>PPCL_NG!T80+PPCL_Spot!T80+GT_NG!T80+GT_Spot!T80+Bawana_NG!T80+Bawana_RLNG!T80+Bawana_Spot!T80</f>
        <v>79.057997587454764</v>
      </c>
      <c r="P80" s="195">
        <f t="shared" si="10"/>
        <v>-0.13799758745476254</v>
      </c>
      <c r="Q80" s="195">
        <f t="shared" si="11"/>
        <v>-0.43999999999999417</v>
      </c>
    </row>
    <row r="81" spans="1:17">
      <c r="A81" s="34" t="s">
        <v>123</v>
      </c>
      <c r="B81" s="194">
        <f>PPCL_NG!I81+PPCL_Spot!I81+GT_NG!I81+GT_Spot!I81+Bawana_NG!I81+Bawana_RLNG!I81+Bawana_Spot!I81</f>
        <v>111.28</v>
      </c>
      <c r="C81" s="194">
        <f>PPCL_NG!P81+PPCL_Spot!P81+GT_NG!P81+GT_Spot!P81+Bawana_NG!P81+Bawana_RLNG!P81+Bawana_Spot!P81</f>
        <v>111.45554885404101</v>
      </c>
      <c r="D81" s="195">
        <f t="shared" si="6"/>
        <v>-0.17554885404101128</v>
      </c>
      <c r="E81" s="194">
        <f>PPCL_NG!J81+PPCL_Spot!J81+GT_NG!J81+GT_Spot!J81+Bawana_NG!J81+Bawana_RLNG!J81+Bawana_Spot!J81</f>
        <v>68.539999999999992</v>
      </c>
      <c r="F81" s="194">
        <f>PPCL_NG!Q81+PPCL_Spot!Q81+GT_NG!Q81+GT_Spot!Q81+Bawana_NG!Q81+Bawana_RLNG!Q81+Bawana_Spot!Q81</f>
        <v>68.64031363088057</v>
      </c>
      <c r="G81" s="195">
        <f t="shared" si="7"/>
        <v>-0.10031363088057788</v>
      </c>
      <c r="H81" s="194">
        <f>PPCL_NG!K81+PPCL_Spot!K81+GT_NG!K81+GT_Spot!K81+Bawana_NG!K81+Bawana_RLNG!K81+Bawana_Spot!K81</f>
        <v>5.75</v>
      </c>
      <c r="I81" s="194">
        <f>PPCL_NG!R81+PPCL_Spot!R81+GT_NG!R81+GT_Spot!R81+Bawana_NG!R81+Bawana_RLNG!R81+Bawana_Spot!R81</f>
        <v>5.75</v>
      </c>
      <c r="J81" s="195">
        <f t="shared" si="8"/>
        <v>0</v>
      </c>
      <c r="K81" s="194">
        <f>PPCL_NG!L81+PPCL_Spot!L81+GT_NG!L81+GT_Spot!L81+Bawana_NG!L81+Bawana_RLNG!L81+Bawana_Spot!L81</f>
        <v>20.669999999999998</v>
      </c>
      <c r="L81" s="194">
        <f>PPCL_NG!S81+PPCL_Spot!S81+GT_NG!S81+GT_Spot!S81+Bawana_NG!S81+Bawana_RLNG!S81+Bawana_Spot!S81</f>
        <v>20.696139927623641</v>
      </c>
      <c r="M81" s="195">
        <f t="shared" si="9"/>
        <v>-2.6139927623642478E-2</v>
      </c>
      <c r="N81" s="194">
        <f>PPCL_NG!M81+PPCL_Spot!M81+GT_NG!M81+GT_Spot!M81+Bawana_NG!M81+Bawana_RLNG!M81+Bawana_Spot!M81</f>
        <v>78.92</v>
      </c>
      <c r="O81" s="194">
        <f>PPCL_NG!T81+PPCL_Spot!T81+GT_NG!T81+GT_Spot!T81+Bawana_NG!T81+Bawana_RLNG!T81+Bawana_Spot!T81</f>
        <v>79.057997587454764</v>
      </c>
      <c r="P81" s="195">
        <f t="shared" si="10"/>
        <v>-0.13799758745476254</v>
      </c>
      <c r="Q81" s="195">
        <f t="shared" si="11"/>
        <v>-0.43999999999999417</v>
      </c>
    </row>
    <row r="82" spans="1:17">
      <c r="A82" s="34" t="s">
        <v>124</v>
      </c>
      <c r="B82" s="194">
        <f>PPCL_NG!I82+PPCL_Spot!I82+GT_NG!I82+GT_Spot!I82+Bawana_NG!I82+Bawana_RLNG!I82+Bawana_Spot!I82</f>
        <v>111.28</v>
      </c>
      <c r="C82" s="194">
        <f>PPCL_NG!P82+PPCL_Spot!P82+GT_NG!P82+GT_Spot!P82+Bawana_NG!P82+Bawana_RLNG!P82+Bawana_Spot!P82</f>
        <v>111.45554885404103</v>
      </c>
      <c r="D82" s="195">
        <f t="shared" si="6"/>
        <v>-0.17554885404102549</v>
      </c>
      <c r="E82" s="194">
        <f>PPCL_NG!J82+PPCL_Spot!J82+GT_NG!J82+GT_Spot!J82+Bawana_NG!J82+Bawana_RLNG!J82+Bawana_Spot!J82</f>
        <v>87.84</v>
      </c>
      <c r="F82" s="194">
        <f>PPCL_NG!Q82+PPCL_Spot!Q82+GT_NG!Q82+GT_Spot!Q82+Bawana_NG!Q82+Bawana_RLNG!Q82+Bawana_Spot!Q82</f>
        <v>87.940313630880595</v>
      </c>
      <c r="G82" s="195">
        <f t="shared" si="7"/>
        <v>-0.10031363088059209</v>
      </c>
      <c r="H82" s="194">
        <f>PPCL_NG!K82+PPCL_Spot!K82+GT_NG!K82+GT_Spot!K82+Bawana_NG!K82+Bawana_RLNG!K82+Bawana_Spot!K82</f>
        <v>5.75</v>
      </c>
      <c r="I82" s="194">
        <f>PPCL_NG!R82+PPCL_Spot!R82+GT_NG!R82+GT_Spot!R82+Bawana_NG!R82+Bawana_RLNG!R82+Bawana_Spot!R82</f>
        <v>5.7500000000000009</v>
      </c>
      <c r="J82" s="195">
        <f t="shared" si="8"/>
        <v>0</v>
      </c>
      <c r="K82" s="194">
        <f>PPCL_NG!L82+PPCL_Spot!L82+GT_NG!L82+GT_Spot!L82+Bawana_NG!L82+Bawana_RLNG!L82+Bawana_Spot!L82</f>
        <v>20.669999999999998</v>
      </c>
      <c r="L82" s="194">
        <f>PPCL_NG!S82+PPCL_Spot!S82+GT_NG!S82+GT_Spot!S82+Bawana_NG!S82+Bawana_RLNG!S82+Bawana_Spot!S82</f>
        <v>20.696139927623648</v>
      </c>
      <c r="M82" s="195">
        <f t="shared" si="9"/>
        <v>-2.6139927623649584E-2</v>
      </c>
      <c r="N82" s="194">
        <f>PPCL_NG!M82+PPCL_Spot!M82+GT_NG!M82+GT_Spot!M82+Bawana_NG!M82+Bawana_RLNG!M82+Bawana_Spot!M82</f>
        <v>59.62</v>
      </c>
      <c r="O82" s="194">
        <f>PPCL_NG!T82+PPCL_Spot!T82+GT_NG!T82+GT_Spot!T82+Bawana_NG!T82+Bawana_RLNG!T82+Bawana_Spot!T82</f>
        <v>59.757997587454774</v>
      </c>
      <c r="P82" s="195">
        <f t="shared" si="10"/>
        <v>-0.13799758745477675</v>
      </c>
      <c r="Q82" s="195">
        <f t="shared" si="11"/>
        <v>-0.44000000000004391</v>
      </c>
    </row>
    <row r="83" spans="1:17">
      <c r="A83" s="34" t="s">
        <v>125</v>
      </c>
      <c r="B83" s="194">
        <f>PPCL_NG!I83+PPCL_Spot!I83+GT_NG!I83+GT_Spot!I83+Bawana_NG!I83+Bawana_RLNG!I83+Bawana_Spot!I83</f>
        <v>111.67</v>
      </c>
      <c r="C83" s="194">
        <f>PPCL_NG!P83+PPCL_Spot!P83+GT_NG!P83+GT_Spot!P83+Bawana_NG!P83+Bawana_RLNG!P83+Bawana_Spot!P83</f>
        <v>111.86160609613131</v>
      </c>
      <c r="D83" s="195">
        <f t="shared" si="6"/>
        <v>-0.1916060961313093</v>
      </c>
      <c r="E83" s="194">
        <f>PPCL_NG!J83+PPCL_Spot!J83+GT_NG!J83+GT_Spot!J83+Bawana_NG!J83+Bawana_RLNG!J83+Bawana_Spot!J83</f>
        <v>88.06</v>
      </c>
      <c r="F83" s="194">
        <f>PPCL_NG!Q83+PPCL_Spot!Q83+GT_NG!Q83+GT_Spot!Q83+Bawana_NG!Q83+Bawana_RLNG!Q83+Bawana_Spot!Q83</f>
        <v>88.169449003517016</v>
      </c>
      <c r="G83" s="195">
        <f t="shared" si="7"/>
        <v>-0.10944900351701392</v>
      </c>
      <c r="H83" s="194">
        <f>PPCL_NG!K83+PPCL_Spot!K83+GT_NG!K83+GT_Spot!K83+Bawana_NG!K83+Bawana_RLNG!K83+Bawana_Spot!K83</f>
        <v>5.75</v>
      </c>
      <c r="I83" s="194">
        <f>PPCL_NG!R83+PPCL_Spot!R83+GT_NG!R83+GT_Spot!R83+Bawana_NG!R83+Bawana_RLNG!R83+Bawana_Spot!R83</f>
        <v>5.7500000000000009</v>
      </c>
      <c r="J83" s="195">
        <f t="shared" si="8"/>
        <v>0</v>
      </c>
      <c r="K83" s="194">
        <f>PPCL_NG!L83+PPCL_Spot!L83+GT_NG!L83+GT_Spot!L83+Bawana_NG!L83+Bawana_RLNG!L83+Bawana_Spot!L83</f>
        <v>20.72</v>
      </c>
      <c r="L83" s="194">
        <f>PPCL_NG!S83+PPCL_Spot!S83+GT_NG!S83+GT_Spot!S83+Bawana_NG!S83+Bawana_RLNG!S83+Bawana_Spot!S83</f>
        <v>20.748417350527554</v>
      </c>
      <c r="M83" s="195">
        <f t="shared" si="9"/>
        <v>-2.8417350527554674E-2</v>
      </c>
      <c r="N83" s="194">
        <f>PPCL_NG!M83+PPCL_Spot!M83+GT_NG!M83+GT_Spot!M83+Bawana_NG!M83+Bawana_RLNG!M83+Bawana_Spot!M83</f>
        <v>59.92</v>
      </c>
      <c r="O83" s="194">
        <f>PPCL_NG!T83+PPCL_Spot!T83+GT_NG!T83+GT_Spot!T83+Bawana_NG!T83+Bawana_RLNG!T83+Bawana_Spot!T83</f>
        <v>60.070527549824156</v>
      </c>
      <c r="P83" s="195">
        <f t="shared" si="10"/>
        <v>-0.15052754982415451</v>
      </c>
      <c r="Q83" s="195">
        <f t="shared" si="11"/>
        <v>-0.4800000000000324</v>
      </c>
    </row>
    <row r="84" spans="1:17">
      <c r="A84" s="34" t="s">
        <v>126</v>
      </c>
      <c r="B84" s="194">
        <f>PPCL_NG!I84+PPCL_Spot!I84+GT_NG!I84+GT_Spot!I84+Bawana_NG!I84+Bawana_RLNG!I84+Bawana_Spot!I84</f>
        <v>111.67</v>
      </c>
      <c r="C84" s="194">
        <f>PPCL_NG!P84+PPCL_Spot!P84+GT_NG!P84+GT_Spot!P84+Bawana_NG!P84+Bawana_RLNG!P84+Bawana_Spot!P84</f>
        <v>111.86160609613131</v>
      </c>
      <c r="D84" s="195">
        <f t="shared" si="6"/>
        <v>-0.1916060961313093</v>
      </c>
      <c r="E84" s="194">
        <f>PPCL_NG!J84+PPCL_Spot!J84+GT_NG!J84+GT_Spot!J84+Bawana_NG!J84+Bawana_RLNG!J84+Bawana_Spot!J84</f>
        <v>88.06</v>
      </c>
      <c r="F84" s="194">
        <f>PPCL_NG!Q84+PPCL_Spot!Q84+GT_NG!Q84+GT_Spot!Q84+Bawana_NG!Q84+Bawana_RLNG!Q84+Bawana_Spot!Q84</f>
        <v>88.169449003517016</v>
      </c>
      <c r="G84" s="195">
        <f t="shared" si="7"/>
        <v>-0.10944900351701392</v>
      </c>
      <c r="H84" s="194">
        <f>PPCL_NG!K84+PPCL_Spot!K84+GT_NG!K84+GT_Spot!K84+Bawana_NG!K84+Bawana_RLNG!K84+Bawana_Spot!K84</f>
        <v>5.75</v>
      </c>
      <c r="I84" s="194">
        <f>PPCL_NG!R84+PPCL_Spot!R84+GT_NG!R84+GT_Spot!R84+Bawana_NG!R84+Bawana_RLNG!R84+Bawana_Spot!R84</f>
        <v>5.7500000000000009</v>
      </c>
      <c r="J84" s="195">
        <f t="shared" si="8"/>
        <v>0</v>
      </c>
      <c r="K84" s="194">
        <f>PPCL_NG!L84+PPCL_Spot!L84+GT_NG!L84+GT_Spot!L84+Bawana_NG!L84+Bawana_RLNG!L84+Bawana_Spot!L84</f>
        <v>20.72</v>
      </c>
      <c r="L84" s="194">
        <f>PPCL_NG!S84+PPCL_Spot!S84+GT_NG!S84+GT_Spot!S84+Bawana_NG!S84+Bawana_RLNG!S84+Bawana_Spot!S84</f>
        <v>20.748417350527554</v>
      </c>
      <c r="M84" s="195">
        <f t="shared" si="9"/>
        <v>-2.8417350527554674E-2</v>
      </c>
      <c r="N84" s="194">
        <f>PPCL_NG!M84+PPCL_Spot!M84+GT_NG!M84+GT_Spot!M84+Bawana_NG!M84+Bawana_RLNG!M84+Bawana_Spot!M84</f>
        <v>59.92</v>
      </c>
      <c r="O84" s="194">
        <f>PPCL_NG!T84+PPCL_Spot!T84+GT_NG!T84+GT_Spot!T84+Bawana_NG!T84+Bawana_RLNG!T84+Bawana_Spot!T84</f>
        <v>60.070527549824156</v>
      </c>
      <c r="P84" s="195">
        <f t="shared" si="10"/>
        <v>-0.15052754982415451</v>
      </c>
      <c r="Q84" s="195">
        <f t="shared" si="11"/>
        <v>-0.4800000000000324</v>
      </c>
    </row>
    <row r="85" spans="1:17">
      <c r="A85" s="34" t="s">
        <v>127</v>
      </c>
      <c r="B85" s="194">
        <f>PPCL_NG!I85+PPCL_Spot!I85+GT_NG!I85+GT_Spot!I85+Bawana_NG!I85+Bawana_RLNG!I85+Bawana_Spot!I85</f>
        <v>113.64</v>
      </c>
      <c r="C85" s="194">
        <f>PPCL_NG!P85+PPCL_Spot!P85+GT_NG!P85+GT_Spot!P85+Bawana_NG!P85+Bawana_RLNG!P85+Bawana_Spot!P85</f>
        <v>113.83439195673982</v>
      </c>
      <c r="D85" s="195">
        <f t="shared" si="6"/>
        <v>-0.19439195673982113</v>
      </c>
      <c r="E85" s="194">
        <f>PPCL_NG!J85+PPCL_Spot!J85+GT_NG!J85+GT_Spot!J85+Bawana_NG!J85+Bawana_RLNG!J85+Bawana_Spot!J85</f>
        <v>115.6</v>
      </c>
      <c r="F85" s="194">
        <f>PPCL_NG!Q85+PPCL_Spot!Q85+GT_NG!Q85+GT_Spot!Q85+Bawana_NG!Q85+Bawana_RLNG!Q85+Bawana_Spot!Q85</f>
        <v>115.71012313224713</v>
      </c>
      <c r="G85" s="195">
        <f t="shared" si="7"/>
        <v>-0.11012313224713921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5.8399171778053542</v>
      </c>
      <c r="J85" s="195">
        <f t="shared" si="8"/>
        <v>8.2822194645615355E-5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21.108759310962874</v>
      </c>
      <c r="M85" s="195">
        <f t="shared" si="9"/>
        <v>-2.8759310962875873E-2</v>
      </c>
      <c r="N85" s="194">
        <f>PPCL_NG!M85+PPCL_Spot!M85+GT_NG!M85+GT_Spot!M85+Bawana_NG!M85+Bawana_RLNG!M85+Bawana_Spot!M85</f>
        <v>61</v>
      </c>
      <c r="O85" s="194">
        <f>PPCL_NG!T85+PPCL_Spot!T85+GT_NG!T85+GT_Spot!T85+Bawana_NG!T85+Bawana_RLNG!T85+Bawana_Spot!T85</f>
        <v>61.15280842224486</v>
      </c>
      <c r="P85" s="195">
        <f t="shared" si="10"/>
        <v>-0.1528084222448598</v>
      </c>
      <c r="Q85" s="195">
        <f t="shared" si="11"/>
        <v>-0.48600000000005039</v>
      </c>
    </row>
    <row r="86" spans="1:17">
      <c r="A86" s="34" t="s">
        <v>128</v>
      </c>
      <c r="B86" s="194">
        <f>PPCL_NG!I86+PPCL_Spot!I86+GT_NG!I86+GT_Spot!I86+Bawana_NG!I86+Bawana_RLNG!I86+Bawana_Spot!I86</f>
        <v>113.64</v>
      </c>
      <c r="C86" s="194">
        <f>PPCL_NG!P86+PPCL_Spot!P86+GT_NG!P86+GT_Spot!P86+Bawana_NG!P86+Bawana_RLNG!P86+Bawana_Spot!P86</f>
        <v>113.83439195673982</v>
      </c>
      <c r="D86" s="195">
        <f t="shared" si="6"/>
        <v>-0.19439195673982113</v>
      </c>
      <c r="E86" s="194">
        <f>PPCL_NG!J86+PPCL_Spot!J86+GT_NG!J86+GT_Spot!J86+Bawana_NG!J86+Bawana_RLNG!J86+Bawana_Spot!J86</f>
        <v>115.6</v>
      </c>
      <c r="F86" s="194">
        <f>PPCL_NG!Q86+PPCL_Spot!Q86+GT_NG!Q86+GT_Spot!Q86+Bawana_NG!Q86+Bawana_RLNG!Q86+Bawana_Spot!Q86</f>
        <v>115.71012313224713</v>
      </c>
      <c r="G86" s="195">
        <f t="shared" si="7"/>
        <v>-0.11012313224713921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5.8399171778053542</v>
      </c>
      <c r="J86" s="195">
        <f t="shared" si="8"/>
        <v>8.2822194645615355E-5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21.108759310962874</v>
      </c>
      <c r="M86" s="195">
        <f t="shared" si="9"/>
        <v>-2.8759310962875873E-2</v>
      </c>
      <c r="N86" s="194">
        <f>PPCL_NG!M86+PPCL_Spot!M86+GT_NG!M86+GT_Spot!M86+Bawana_NG!M86+Bawana_RLNG!M86+Bawana_Spot!M86</f>
        <v>61</v>
      </c>
      <c r="O86" s="194">
        <f>PPCL_NG!T86+PPCL_Spot!T86+GT_NG!T86+GT_Spot!T86+Bawana_NG!T86+Bawana_RLNG!T86+Bawana_Spot!T86</f>
        <v>61.15280842224486</v>
      </c>
      <c r="P86" s="195">
        <f t="shared" si="10"/>
        <v>-0.1528084222448598</v>
      </c>
      <c r="Q86" s="195">
        <f t="shared" si="11"/>
        <v>-0.48600000000005039</v>
      </c>
    </row>
    <row r="87" spans="1:17">
      <c r="A87" s="34" t="s">
        <v>129</v>
      </c>
      <c r="B87" s="194">
        <f>PPCL_NG!I87+PPCL_Spot!I87+GT_NG!I87+GT_Spot!I87+Bawana_NG!I87+Bawana_RLNG!I87+Bawana_Spot!I87</f>
        <v>113.64</v>
      </c>
      <c r="C87" s="194">
        <f>PPCL_NG!P87+PPCL_Spot!P87+GT_NG!P87+GT_Spot!P87+Bawana_NG!P87+Bawana_RLNG!P87+Bawana_Spot!P87</f>
        <v>113.83439195673982</v>
      </c>
      <c r="D87" s="195">
        <f t="shared" si="6"/>
        <v>-0.19439195673982113</v>
      </c>
      <c r="E87" s="194">
        <f>PPCL_NG!J87+PPCL_Spot!J87+GT_NG!J87+GT_Spot!J87+Bawana_NG!J87+Bawana_RLNG!J87+Bawana_Spot!J87</f>
        <v>115.6</v>
      </c>
      <c r="F87" s="194">
        <f>PPCL_NG!Q87+PPCL_Spot!Q87+GT_NG!Q87+GT_Spot!Q87+Bawana_NG!Q87+Bawana_RLNG!Q87+Bawana_Spot!Q87</f>
        <v>115.71012313224713</v>
      </c>
      <c r="G87" s="195">
        <f t="shared" si="7"/>
        <v>-0.11012313224713921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5.8399171778053542</v>
      </c>
      <c r="J87" s="195">
        <f t="shared" si="8"/>
        <v>8.2822194645615355E-5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21.108759310962874</v>
      </c>
      <c r="M87" s="195">
        <f t="shared" si="9"/>
        <v>-2.8759310962875873E-2</v>
      </c>
      <c r="N87" s="194">
        <f>PPCL_NG!M87+PPCL_Spot!M87+GT_NG!M87+GT_Spot!M87+Bawana_NG!M87+Bawana_RLNG!M87+Bawana_Spot!M87</f>
        <v>61</v>
      </c>
      <c r="O87" s="194">
        <f>PPCL_NG!T87+PPCL_Spot!T87+GT_NG!T87+GT_Spot!T87+Bawana_NG!T87+Bawana_RLNG!T87+Bawana_Spot!T87</f>
        <v>61.15280842224486</v>
      </c>
      <c r="P87" s="195">
        <f t="shared" si="10"/>
        <v>-0.1528084222448598</v>
      </c>
      <c r="Q87" s="195">
        <f t="shared" si="11"/>
        <v>-0.48600000000005039</v>
      </c>
    </row>
    <row r="88" spans="1:17">
      <c r="A88" s="34" t="s">
        <v>130</v>
      </c>
      <c r="B88" s="194">
        <f>PPCL_NG!I88+PPCL_Spot!I88+GT_NG!I88+GT_Spot!I88+Bawana_NG!I88+Bawana_RLNG!I88+Bawana_Spot!I88</f>
        <v>113.64</v>
      </c>
      <c r="C88" s="194">
        <f>PPCL_NG!P88+PPCL_Spot!P88+GT_NG!P88+GT_Spot!P88+Bawana_NG!P88+Bawana_RLNG!P88+Bawana_Spot!P88</f>
        <v>113.83439195673982</v>
      </c>
      <c r="D88" s="195">
        <f t="shared" si="6"/>
        <v>-0.19439195673982113</v>
      </c>
      <c r="E88" s="194">
        <f>PPCL_NG!J88+PPCL_Spot!J88+GT_NG!J88+GT_Spot!J88+Bawana_NG!J88+Bawana_RLNG!J88+Bawana_Spot!J88</f>
        <v>115.6</v>
      </c>
      <c r="F88" s="194">
        <f>PPCL_NG!Q88+PPCL_Spot!Q88+GT_NG!Q88+GT_Spot!Q88+Bawana_NG!Q88+Bawana_RLNG!Q88+Bawana_Spot!Q88</f>
        <v>115.71012313224713</v>
      </c>
      <c r="G88" s="195">
        <f t="shared" si="7"/>
        <v>-0.11012313224713921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5.8399171778053542</v>
      </c>
      <c r="J88" s="195">
        <f t="shared" si="8"/>
        <v>8.2822194645615355E-5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21.108759310962874</v>
      </c>
      <c r="M88" s="195">
        <f t="shared" si="9"/>
        <v>-2.8759310962875873E-2</v>
      </c>
      <c r="N88" s="194">
        <f>PPCL_NG!M88+PPCL_Spot!M88+GT_NG!M88+GT_Spot!M88+Bawana_NG!M88+Bawana_RLNG!M88+Bawana_Spot!M88</f>
        <v>61</v>
      </c>
      <c r="O88" s="194">
        <f>PPCL_NG!T88+PPCL_Spot!T88+GT_NG!T88+GT_Spot!T88+Bawana_NG!T88+Bawana_RLNG!T88+Bawana_Spot!T88</f>
        <v>61.15280842224486</v>
      </c>
      <c r="P88" s="195">
        <f t="shared" si="10"/>
        <v>-0.1528084222448598</v>
      </c>
      <c r="Q88" s="195">
        <f t="shared" si="11"/>
        <v>-0.48600000000005039</v>
      </c>
    </row>
    <row r="89" spans="1:17">
      <c r="A89" s="34" t="s">
        <v>131</v>
      </c>
      <c r="B89" s="194">
        <f>PPCL_NG!I89+PPCL_Spot!I89+GT_NG!I89+GT_Spot!I89+Bawana_NG!I89+Bawana_RLNG!I89+Bawana_Spot!I89</f>
        <v>113.64</v>
      </c>
      <c r="C89" s="194">
        <f>PPCL_NG!P89+PPCL_Spot!P89+GT_NG!P89+GT_Spot!P89+Bawana_NG!P89+Bawana_RLNG!P89+Bawana_Spot!P89</f>
        <v>113.83439195673982</v>
      </c>
      <c r="D89" s="195">
        <f t="shared" si="6"/>
        <v>-0.19439195673982113</v>
      </c>
      <c r="E89" s="194">
        <f>PPCL_NG!J89+PPCL_Spot!J89+GT_NG!J89+GT_Spot!J89+Bawana_NG!J89+Bawana_RLNG!J89+Bawana_Spot!J89</f>
        <v>115.6</v>
      </c>
      <c r="F89" s="194">
        <f>PPCL_NG!Q89+PPCL_Spot!Q89+GT_NG!Q89+GT_Spot!Q89+Bawana_NG!Q89+Bawana_RLNG!Q89+Bawana_Spot!Q89</f>
        <v>115.71012313224713</v>
      </c>
      <c r="G89" s="195">
        <f t="shared" si="7"/>
        <v>-0.11012313224713921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5.8399171778053542</v>
      </c>
      <c r="J89" s="195">
        <f t="shared" si="8"/>
        <v>8.2822194645615355E-5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21.108759310962874</v>
      </c>
      <c r="M89" s="195">
        <f t="shared" si="9"/>
        <v>-2.8759310962875873E-2</v>
      </c>
      <c r="N89" s="194">
        <f>PPCL_NG!M89+PPCL_Spot!M89+GT_NG!M89+GT_Spot!M89+Bawana_NG!M89+Bawana_RLNG!M89+Bawana_Spot!M89</f>
        <v>61</v>
      </c>
      <c r="O89" s="194">
        <f>PPCL_NG!T89+PPCL_Spot!T89+GT_NG!T89+GT_Spot!T89+Bawana_NG!T89+Bawana_RLNG!T89+Bawana_Spot!T89</f>
        <v>61.15280842224486</v>
      </c>
      <c r="P89" s="195">
        <f t="shared" si="10"/>
        <v>-0.1528084222448598</v>
      </c>
      <c r="Q89" s="195">
        <f t="shared" si="11"/>
        <v>-0.48600000000005039</v>
      </c>
    </row>
    <row r="90" spans="1:17">
      <c r="A90" s="34" t="s">
        <v>132</v>
      </c>
      <c r="B90" s="194">
        <f>PPCL_NG!I90+PPCL_Spot!I90+GT_NG!I90+GT_Spot!I90+Bawana_NG!I90+Bawana_RLNG!I90+Bawana_Spot!I90</f>
        <v>113.64</v>
      </c>
      <c r="C90" s="194">
        <f>PPCL_NG!P90+PPCL_Spot!P90+GT_NG!P90+GT_Spot!P90+Bawana_NG!P90+Bawana_RLNG!P90+Bawana_Spot!P90</f>
        <v>113.83439195673982</v>
      </c>
      <c r="D90" s="195">
        <f t="shared" si="6"/>
        <v>-0.19439195673982113</v>
      </c>
      <c r="E90" s="194">
        <f>PPCL_NG!J90+PPCL_Spot!J90+GT_NG!J90+GT_Spot!J90+Bawana_NG!J90+Bawana_RLNG!J90+Bawana_Spot!J90</f>
        <v>115.6</v>
      </c>
      <c r="F90" s="194">
        <f>PPCL_NG!Q90+PPCL_Spot!Q90+GT_NG!Q90+GT_Spot!Q90+Bawana_NG!Q90+Bawana_RLNG!Q90+Bawana_Spot!Q90</f>
        <v>115.71012313224713</v>
      </c>
      <c r="G90" s="195">
        <f t="shared" si="7"/>
        <v>-0.11012313224713921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5.8399171778053542</v>
      </c>
      <c r="J90" s="195">
        <f t="shared" si="8"/>
        <v>8.2822194645615355E-5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21.108759310962874</v>
      </c>
      <c r="M90" s="195">
        <f t="shared" si="9"/>
        <v>-2.8759310962875873E-2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61.15280842224486</v>
      </c>
      <c r="P90" s="195">
        <f t="shared" si="10"/>
        <v>-0.1528084222448598</v>
      </c>
      <c r="Q90" s="195">
        <f t="shared" si="11"/>
        <v>-0.48600000000005039</v>
      </c>
    </row>
    <row r="91" spans="1:17">
      <c r="A91" s="34" t="s">
        <v>133</v>
      </c>
      <c r="B91" s="194">
        <f>PPCL_NG!I91+PPCL_Spot!I91+GT_NG!I91+GT_Spot!I91+Bawana_NG!I91+Bawana_RLNG!I91+Bawana_Spot!I91</f>
        <v>113.64</v>
      </c>
      <c r="C91" s="194">
        <f>PPCL_NG!P91+PPCL_Spot!P91+GT_NG!P91+GT_Spot!P91+Bawana_NG!P91+Bawana_RLNG!P91+Bawana_Spot!P91</f>
        <v>113.83439195673982</v>
      </c>
      <c r="D91" s="195">
        <f t="shared" si="6"/>
        <v>-0.19439195673982113</v>
      </c>
      <c r="E91" s="194">
        <f>PPCL_NG!J91+PPCL_Spot!J91+GT_NG!J91+GT_Spot!J91+Bawana_NG!J91+Bawana_RLNG!J91+Bawana_Spot!J91</f>
        <v>115.6</v>
      </c>
      <c r="F91" s="194">
        <f>PPCL_NG!Q91+PPCL_Spot!Q91+GT_NG!Q91+GT_Spot!Q91+Bawana_NG!Q91+Bawana_RLNG!Q91+Bawana_Spot!Q91</f>
        <v>115.71012313224713</v>
      </c>
      <c r="G91" s="195">
        <f t="shared" si="7"/>
        <v>-0.11012313224713921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5.8399171778053542</v>
      </c>
      <c r="J91" s="195">
        <f t="shared" si="8"/>
        <v>8.2822194645615355E-5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21.108759310962874</v>
      </c>
      <c r="M91" s="195">
        <f t="shared" si="9"/>
        <v>-2.8759310962875873E-2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61.15280842224486</v>
      </c>
      <c r="P91" s="195">
        <f t="shared" si="10"/>
        <v>-0.1528084222448598</v>
      </c>
      <c r="Q91" s="195">
        <f t="shared" si="11"/>
        <v>-0.48600000000005039</v>
      </c>
    </row>
    <row r="92" spans="1:17">
      <c r="A92" s="34" t="s">
        <v>134</v>
      </c>
      <c r="B92" s="194">
        <f>PPCL_NG!I92+PPCL_Spot!I92+GT_NG!I92+GT_Spot!I92+Bawana_NG!I92+Bawana_RLNG!I92+Bawana_Spot!I92</f>
        <v>113.64</v>
      </c>
      <c r="C92" s="194">
        <f>PPCL_NG!P92+PPCL_Spot!P92+GT_NG!P92+GT_Spot!P92+Bawana_NG!P92+Bawana_RLNG!P92+Bawana_Spot!P92</f>
        <v>113.83439195673982</v>
      </c>
      <c r="D92" s="195">
        <f t="shared" si="6"/>
        <v>-0.19439195673982113</v>
      </c>
      <c r="E92" s="194">
        <f>PPCL_NG!J92+PPCL_Spot!J92+GT_NG!J92+GT_Spot!J92+Bawana_NG!J92+Bawana_RLNG!J92+Bawana_Spot!J92</f>
        <v>115.6</v>
      </c>
      <c r="F92" s="194">
        <f>PPCL_NG!Q92+PPCL_Spot!Q92+GT_NG!Q92+GT_Spot!Q92+Bawana_NG!Q92+Bawana_RLNG!Q92+Bawana_Spot!Q92</f>
        <v>115.71012313224713</v>
      </c>
      <c r="G92" s="195">
        <f t="shared" si="7"/>
        <v>-0.11012313224713921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5.8399171778053542</v>
      </c>
      <c r="J92" s="195">
        <f t="shared" si="8"/>
        <v>8.2822194645615355E-5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21.108759310962874</v>
      </c>
      <c r="M92" s="195">
        <f t="shared" si="9"/>
        <v>-2.8759310962875873E-2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61.15280842224486</v>
      </c>
      <c r="P92" s="195">
        <f t="shared" si="10"/>
        <v>-0.1528084222448598</v>
      </c>
      <c r="Q92" s="195">
        <f t="shared" si="11"/>
        <v>-0.48600000000005039</v>
      </c>
    </row>
    <row r="93" spans="1:17">
      <c r="A93" s="34" t="s">
        <v>135</v>
      </c>
      <c r="B93" s="194">
        <f>PPCL_NG!I93+PPCL_Spot!I93+GT_NG!I93+GT_Spot!I93+Bawana_NG!I93+Bawana_RLNG!I93+Bawana_Spot!I93</f>
        <v>114.49</v>
      </c>
      <c r="C93" s="194">
        <f>PPCL_NG!P93+PPCL_Spot!P93+GT_NG!P93+GT_Spot!P93+Bawana_NG!P93+Bawana_RLNG!P93+Bawana_Spot!P93</f>
        <v>114.69050370932719</v>
      </c>
      <c r="D93" s="195">
        <f t="shared" si="6"/>
        <v>-0.20050370932719375</v>
      </c>
      <c r="E93" s="194">
        <f>PPCL_NG!J93+PPCL_Spot!J93+GT_NG!J93+GT_Spot!J93+Bawana_NG!J93+Bawana_RLNG!J93+Bawana_Spot!J93</f>
        <v>115.75</v>
      </c>
      <c r="F93" s="194">
        <f>PPCL_NG!Q93+PPCL_Spot!Q93+GT_NG!Q93+GT_Spot!Q93+Bawana_NG!Q93+Bawana_RLNG!Q93+Bawana_Spot!Q93</f>
        <v>115.85906666304692</v>
      </c>
      <c r="G93" s="195">
        <f t="shared" si="7"/>
        <v>-0.10906666304691726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5.8399171778053542</v>
      </c>
      <c r="J93" s="195">
        <f t="shared" si="8"/>
        <v>8.2822194645615355E-5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21.10795541268724</v>
      </c>
      <c r="M93" s="195">
        <f t="shared" si="9"/>
        <v>-2.7955412687241221E-2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61.148557037133337</v>
      </c>
      <c r="P93" s="195">
        <f t="shared" si="10"/>
        <v>-0.14855703713333668</v>
      </c>
      <c r="Q93" s="195">
        <f t="shared" si="11"/>
        <v>-0.48600000000004329</v>
      </c>
    </row>
    <row r="94" spans="1:17">
      <c r="A94" s="34" t="s">
        <v>136</v>
      </c>
      <c r="B94" s="194">
        <f>PPCL_NG!I94+PPCL_Spot!I94+GT_NG!I94+GT_Spot!I94+Bawana_NG!I94+Bawana_RLNG!I94+Bawana_Spot!I94</f>
        <v>114.49</v>
      </c>
      <c r="C94" s="194">
        <f>PPCL_NG!P94+PPCL_Spot!P94+GT_NG!P94+GT_Spot!P94+Bawana_NG!P94+Bawana_RLNG!P94+Bawana_Spot!P94</f>
        <v>114.69050370932719</v>
      </c>
      <c r="D94" s="195">
        <f t="shared" si="6"/>
        <v>-0.20050370932719375</v>
      </c>
      <c r="E94" s="194">
        <f>PPCL_NG!J94+PPCL_Spot!J94+GT_NG!J94+GT_Spot!J94+Bawana_NG!J94+Bawana_RLNG!J94+Bawana_Spot!J94</f>
        <v>115.75</v>
      </c>
      <c r="F94" s="194">
        <f>PPCL_NG!Q94+PPCL_Spot!Q94+GT_NG!Q94+GT_Spot!Q94+Bawana_NG!Q94+Bawana_RLNG!Q94+Bawana_Spot!Q94</f>
        <v>115.85906666304692</v>
      </c>
      <c r="G94" s="195">
        <f t="shared" si="7"/>
        <v>-0.10906666304691726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5.8399171778053542</v>
      </c>
      <c r="J94" s="195">
        <f t="shared" si="8"/>
        <v>8.2822194645615355E-5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21.10795541268724</v>
      </c>
      <c r="M94" s="195">
        <f t="shared" si="9"/>
        <v>-2.7955412687241221E-2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61.148557037133337</v>
      </c>
      <c r="P94" s="195">
        <f t="shared" si="10"/>
        <v>-0.14855703713333668</v>
      </c>
      <c r="Q94" s="195">
        <f t="shared" si="11"/>
        <v>-0.48600000000004329</v>
      </c>
    </row>
    <row r="95" spans="1:17">
      <c r="A95" s="34" t="s">
        <v>137</v>
      </c>
      <c r="B95" s="194">
        <f>PPCL_NG!I95+PPCL_Spot!I95+GT_NG!I95+GT_Spot!I95+Bawana_NG!I95+Bawana_RLNG!I95+Bawana_Spot!I95</f>
        <v>114.49</v>
      </c>
      <c r="C95" s="194">
        <f>PPCL_NG!P95+PPCL_Spot!P95+GT_NG!P95+GT_Spot!P95+Bawana_NG!P95+Bawana_RLNG!P95+Bawana_Spot!P95</f>
        <v>114.69050370932719</v>
      </c>
      <c r="D95" s="195">
        <f t="shared" si="6"/>
        <v>-0.20050370932719375</v>
      </c>
      <c r="E95" s="194">
        <f>PPCL_NG!J95+PPCL_Spot!J95+GT_NG!J95+GT_Spot!J95+Bawana_NG!J95+Bawana_RLNG!J95+Bawana_Spot!J95</f>
        <v>115.75</v>
      </c>
      <c r="F95" s="194">
        <f>PPCL_NG!Q95+PPCL_Spot!Q95+GT_NG!Q95+GT_Spot!Q95+Bawana_NG!Q95+Bawana_RLNG!Q95+Bawana_Spot!Q95</f>
        <v>115.85906666304692</v>
      </c>
      <c r="G95" s="195">
        <f t="shared" si="7"/>
        <v>-0.10906666304691726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5.8399171778053542</v>
      </c>
      <c r="J95" s="195">
        <f t="shared" si="8"/>
        <v>8.2822194645615355E-5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21.10795541268724</v>
      </c>
      <c r="M95" s="195">
        <f t="shared" si="9"/>
        <v>-2.7955412687241221E-2</v>
      </c>
      <c r="N95" s="194">
        <f>PPCL_NG!M95+PPCL_Spot!M95+GT_NG!M95+GT_Spot!M95+Bawana_NG!M95+Bawana_RLNG!M95+Bawana_Spot!M95</f>
        <v>61</v>
      </c>
      <c r="O95" s="194">
        <f>PPCL_NG!T95+PPCL_Spot!T95+GT_NG!T95+GT_Spot!T95+Bawana_NG!T95+Bawana_RLNG!T95+Bawana_Spot!T95</f>
        <v>61.148557037133337</v>
      </c>
      <c r="P95" s="195">
        <f t="shared" si="10"/>
        <v>-0.14855703713333668</v>
      </c>
      <c r="Q95" s="195">
        <f t="shared" si="11"/>
        <v>-0.48600000000004329</v>
      </c>
    </row>
    <row r="96" spans="1:17">
      <c r="A96" s="34" t="s">
        <v>138</v>
      </c>
      <c r="B96" s="194">
        <f>PPCL_NG!I96+PPCL_Spot!I96+GT_NG!I96+GT_Spot!I96+Bawana_NG!I96+Bawana_RLNG!I96+Bawana_Spot!I96</f>
        <v>114.49</v>
      </c>
      <c r="C96" s="194">
        <f>PPCL_NG!P96+PPCL_Spot!P96+GT_NG!P96+GT_Spot!P96+Bawana_NG!P96+Bawana_RLNG!P96+Bawana_Spot!P96</f>
        <v>114.69050370932719</v>
      </c>
      <c r="D96" s="195">
        <f t="shared" si="6"/>
        <v>-0.20050370932719375</v>
      </c>
      <c r="E96" s="194">
        <f>PPCL_NG!J96+PPCL_Spot!J96+GT_NG!J96+GT_Spot!J96+Bawana_NG!J96+Bawana_RLNG!J96+Bawana_Spot!J96</f>
        <v>115.75</v>
      </c>
      <c r="F96" s="194">
        <f>PPCL_NG!Q96+PPCL_Spot!Q96+GT_NG!Q96+GT_Spot!Q96+Bawana_NG!Q96+Bawana_RLNG!Q96+Bawana_Spot!Q96</f>
        <v>115.85906666304692</v>
      </c>
      <c r="G96" s="195">
        <f t="shared" si="7"/>
        <v>-0.10906666304691726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5.8399171778053542</v>
      </c>
      <c r="J96" s="195">
        <f t="shared" si="8"/>
        <v>8.2822194645615355E-5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21.10795541268724</v>
      </c>
      <c r="M96" s="195">
        <f t="shared" si="9"/>
        <v>-2.7955412687241221E-2</v>
      </c>
      <c r="N96" s="194">
        <f>PPCL_NG!M96+PPCL_Spot!M96+GT_NG!M96+GT_Spot!M96+Bawana_NG!M96+Bawana_RLNG!M96+Bawana_Spot!M96</f>
        <v>61</v>
      </c>
      <c r="O96" s="194">
        <f>PPCL_NG!T96+PPCL_Spot!T96+GT_NG!T96+GT_Spot!T96+Bawana_NG!T96+Bawana_RLNG!T96+Bawana_Spot!T96</f>
        <v>61.148557037133337</v>
      </c>
      <c r="P96" s="195">
        <f t="shared" si="10"/>
        <v>-0.14855703713333668</v>
      </c>
      <c r="Q96" s="195">
        <f t="shared" si="11"/>
        <v>-0.48600000000004329</v>
      </c>
    </row>
    <row r="97" spans="1:17">
      <c r="A97" s="34" t="s">
        <v>139</v>
      </c>
      <c r="B97" s="194">
        <f>PPCL_NG!I97+PPCL_Spot!I97+GT_NG!I97+GT_Spot!I97+Bawana_NG!I97+Bawana_RLNG!I97+Bawana_Spot!I97</f>
        <v>114.49</v>
      </c>
      <c r="C97" s="194">
        <f>PPCL_NG!P97+PPCL_Spot!P97+GT_NG!P97+GT_Spot!P97+Bawana_NG!P97+Bawana_RLNG!P97+Bawana_Spot!P97</f>
        <v>114.69050370932719</v>
      </c>
      <c r="D97" s="195">
        <f t="shared" si="6"/>
        <v>-0.20050370932719375</v>
      </c>
      <c r="E97" s="194">
        <f>PPCL_NG!J97+PPCL_Spot!J97+GT_NG!J97+GT_Spot!J97+Bawana_NG!J97+Bawana_RLNG!J97+Bawana_Spot!J97</f>
        <v>115.75</v>
      </c>
      <c r="F97" s="194">
        <f>PPCL_NG!Q97+PPCL_Spot!Q97+GT_NG!Q97+GT_Spot!Q97+Bawana_NG!Q97+Bawana_RLNG!Q97+Bawana_Spot!Q97</f>
        <v>115.85906666304692</v>
      </c>
      <c r="G97" s="195">
        <f t="shared" si="7"/>
        <v>-0.10906666304691726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5.8399171778053542</v>
      </c>
      <c r="J97" s="195">
        <f t="shared" si="8"/>
        <v>8.2822194645615355E-5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21.10795541268724</v>
      </c>
      <c r="M97" s="195">
        <f t="shared" si="9"/>
        <v>-2.7955412687241221E-2</v>
      </c>
      <c r="N97" s="194">
        <f>PPCL_NG!M97+PPCL_Spot!M97+GT_NG!M97+GT_Spot!M97+Bawana_NG!M97+Bawana_RLNG!M97+Bawana_Spot!M97</f>
        <v>61</v>
      </c>
      <c r="O97" s="194">
        <f>PPCL_NG!T97+PPCL_Spot!T97+GT_NG!T97+GT_Spot!T97+Bawana_NG!T97+Bawana_RLNG!T97+Bawana_Spot!T97</f>
        <v>61.148557037133337</v>
      </c>
      <c r="P97" s="195">
        <f t="shared" si="10"/>
        <v>-0.14855703713333668</v>
      </c>
      <c r="Q97" s="195">
        <f t="shared" si="11"/>
        <v>-0.48600000000004329</v>
      </c>
    </row>
    <row r="98" spans="1:17">
      <c r="A98" s="34" t="s">
        <v>140</v>
      </c>
      <c r="B98" s="194">
        <f>PPCL_NG!I98+PPCL_Spot!I98+GT_NG!I98+GT_Spot!I98+Bawana_NG!I98+Bawana_RLNG!I98+Bawana_Spot!I98</f>
        <v>114.49</v>
      </c>
      <c r="C98" s="194">
        <f>PPCL_NG!P98+PPCL_Spot!P98+GT_NG!P98+GT_Spot!P98+Bawana_NG!P98+Bawana_RLNG!P98+Bawana_Spot!P98</f>
        <v>114.69050370932719</v>
      </c>
      <c r="D98" s="195">
        <f t="shared" si="6"/>
        <v>-0.20050370932719375</v>
      </c>
      <c r="E98" s="194">
        <f>PPCL_NG!J98+PPCL_Spot!J98+GT_NG!J98+GT_Spot!J98+Bawana_NG!J98+Bawana_RLNG!J98+Bawana_Spot!J98</f>
        <v>115.75</v>
      </c>
      <c r="F98" s="194">
        <f>PPCL_NG!Q98+PPCL_Spot!Q98+GT_NG!Q98+GT_Spot!Q98+Bawana_NG!Q98+Bawana_RLNG!Q98+Bawana_Spot!Q98</f>
        <v>115.85906666304692</v>
      </c>
      <c r="G98" s="195">
        <f t="shared" si="7"/>
        <v>-0.10906666304691726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5.8399171778053542</v>
      </c>
      <c r="J98" s="195">
        <f t="shared" si="8"/>
        <v>8.2822194645615355E-5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21.10795541268724</v>
      </c>
      <c r="M98" s="195">
        <f t="shared" si="9"/>
        <v>-2.7955412687241221E-2</v>
      </c>
      <c r="N98" s="194">
        <f>PPCL_NG!M98+PPCL_Spot!M98+GT_NG!M98+GT_Spot!M98+Bawana_NG!M98+Bawana_RLNG!M98+Bawana_Spot!M98</f>
        <v>61</v>
      </c>
      <c r="O98" s="194">
        <f>PPCL_NG!T98+PPCL_Spot!T98+GT_NG!T98+GT_Spot!T98+Bawana_NG!T98+Bawana_RLNG!T98+Bawana_Spot!T98</f>
        <v>61.148557037133337</v>
      </c>
      <c r="P98" s="195">
        <f t="shared" si="10"/>
        <v>-0.14855703713333668</v>
      </c>
      <c r="Q98" s="195">
        <f t="shared" si="11"/>
        <v>-0.48600000000004329</v>
      </c>
    </row>
    <row r="99" spans="1:17">
      <c r="A99" s="34" t="s">
        <v>324</v>
      </c>
      <c r="B99" s="194">
        <f>PPCL_NG!I99+PPCL_Spot!I99+GT_NG!I99+GT_Spot!I99+Bawana_NG!I99+Bawana_RLNG!I99+Bawana_Spot!I99</f>
        <v>2.5087125000000015</v>
      </c>
      <c r="C99" s="194">
        <f>PPCL_NG!P99+PPCL_Spot!P99+GT_NG!P99+GT_Spot!P99+Bawana_NG!P99+Bawana_RLNG!P99+Bawana_Spot!P99</f>
        <v>2.5119025305133706</v>
      </c>
      <c r="D99" s="195">
        <f t="shared" si="6"/>
        <v>-3.1900305133691909E-3</v>
      </c>
      <c r="E99" s="194">
        <f>PPCL_NG!J99+PPCL_Spot!J99+GT_NG!J99+GT_Spot!J99+Bawana_NG!J99+Bawana_RLNG!J99+Bawana_Spot!J99</f>
        <v>1.8257174999999994</v>
      </c>
      <c r="F99" s="194">
        <f>PPCL_NG!Q99+PPCL_Spot!Q99+GT_NG!Q99+GT_Spot!Q99+Bawana_NG!Q99+Bawana_RLNG!Q99+Bawana_Spot!Q99</f>
        <v>1.8274873447641835</v>
      </c>
      <c r="G99" s="195">
        <f t="shared" si="7"/>
        <v>-1.7698447641840698E-3</v>
      </c>
      <c r="H99" s="194">
        <f>PPCL_NG!K99+PPCL_Spot!K99+GT_NG!K99+GT_Spot!K99+Bawana_NG!K99+Bawana_RLNG!K99+Bawana_Spot!K99</f>
        <v>0.13993499999999989</v>
      </c>
      <c r="I99" s="194">
        <f>PPCL_NG!R99+PPCL_Spot!R99+GT_NG!R99+GT_Spot!R99+Bawana_NG!R99+Bawana_RLNG!R99+Bawana_Spot!R99</f>
        <v>0.13993045447314179</v>
      </c>
      <c r="J99" s="195">
        <f t="shared" si="8"/>
        <v>4.5455268581073849E-6</v>
      </c>
      <c r="K99" s="194">
        <f>PPCL_NG!L99+PPCL_Spot!L99+GT_NG!L99+GT_Spot!L99+Bawana_NG!L99+Bawana_RLNG!L99+Bawana_Spot!L99</f>
        <v>0.51200000000000034</v>
      </c>
      <c r="L99" s="194">
        <f>PPCL_NG!S99+PPCL_Spot!S99+GT_NG!S99+GT_Spot!S99+Bawana_NG!S99+Bawana_RLNG!S99+Bawana_Spot!S99</f>
        <v>0.51244898775253367</v>
      </c>
      <c r="M99" s="195">
        <f t="shared" si="9"/>
        <v>-4.4898775253332524E-4</v>
      </c>
      <c r="N99" s="194">
        <f>PPCL_NG!M99+PPCL_Spot!M99+GT_NG!M99+GT_Spot!M99+Bawana_NG!M99+Bawana_RLNG!M99+Bawana_Spot!M99</f>
        <v>1.617240000000002</v>
      </c>
      <c r="O99" s="194">
        <f>PPCL_NG!T99+PPCL_Spot!T99+GT_NG!T99+GT_Spot!T99+Bawana_NG!T99+Bawana_RLNG!T99+Bawana_Spot!T99</f>
        <v>1.6196514324967688</v>
      </c>
      <c r="P99" s="195">
        <f t="shared" si="10"/>
        <v>-2.4114324967667855E-3</v>
      </c>
      <c r="Q99" s="195">
        <f t="shared" si="11"/>
        <v>-7.815749999995264E-3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2024-11-05T12:19:55Z</dcterms:modified>
</cp:coreProperties>
</file>